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108" yWindow="-108" windowWidth="20736" windowHeight="11760"/>
  </bookViews>
  <sheets>
    <sheet name="BOQ" sheetId="5" r:id="rId1"/>
  </sheets>
  <definedNames>
    <definedName name="_xlnm.Print_Area" localSheetId="0">BOQ!$A$1:$G$318</definedName>
    <definedName name="_xlnm.Print_Titles" localSheetId="0">BOQ!$1:$6</definedName>
  </definedNames>
  <calcPr calcId="125725"/>
</workbook>
</file>

<file path=xl/calcChain.xml><?xml version="1.0" encoding="utf-8"?>
<calcChain xmlns="http://schemas.openxmlformats.org/spreadsheetml/2006/main">
  <c r="G300" i="5"/>
  <c r="G302" l="1"/>
  <c r="G308"/>
  <c r="G17" l="1"/>
  <c r="G23"/>
  <c r="G250"/>
  <c r="G244"/>
  <c r="G228"/>
  <c r="G212"/>
  <c r="G195"/>
  <c r="G177"/>
  <c r="G161"/>
  <c r="G144"/>
  <c r="G128"/>
  <c r="G111"/>
  <c r="G94"/>
  <c r="G77"/>
  <c r="G24" l="1"/>
  <c r="G267"/>
  <c r="G269"/>
  <c r="G18" l="1"/>
  <c r="D266" l="1"/>
  <c r="G266" s="1"/>
  <c r="G268"/>
  <c r="G65" l="1"/>
  <c r="G64"/>
  <c r="G63"/>
  <c r="G62"/>
  <c r="D261" l="1"/>
  <c r="G262"/>
  <c r="G261" l="1"/>
  <c r="G257"/>
  <c r="G254"/>
  <c r="G56" l="1"/>
  <c r="G290" l="1"/>
  <c r="G298"/>
  <c r="G297"/>
  <c r="G289"/>
  <c r="G293"/>
  <c r="G288"/>
  <c r="G287"/>
  <c r="G46" l="1"/>
  <c r="G45"/>
  <c r="G44"/>
  <c r="G50"/>
  <c r="G69"/>
  <c r="G70"/>
  <c r="G51"/>
  <c r="G52"/>
  <c r="G53"/>
  <c r="G57"/>
  <c r="G58"/>
  <c r="G59"/>
  <c r="G16" l="1"/>
  <c r="G22"/>
  <c r="G11" l="1"/>
  <c r="G283"/>
  <c r="G282"/>
  <c r="G281"/>
  <c r="G40"/>
  <c r="G39"/>
  <c r="G280"/>
  <c r="G274" l="1"/>
  <c r="G272"/>
  <c r="G279"/>
  <c r="G278"/>
  <c r="G35"/>
  <c r="G31"/>
  <c r="G310" l="1"/>
  <c r="G311" l="1"/>
  <c r="G312" s="1"/>
</calcChain>
</file>

<file path=xl/sharedStrings.xml><?xml version="1.0" encoding="utf-8"?>
<sst xmlns="http://schemas.openxmlformats.org/spreadsheetml/2006/main" count="491" uniqueCount="277">
  <si>
    <t>Qty</t>
  </si>
  <si>
    <t>No.</t>
  </si>
  <si>
    <t>Total with GST</t>
  </si>
  <si>
    <t>GST</t>
  </si>
  <si>
    <t>IIT has right select any colour of Plate based on Furniture &amp; Interiror Colour.</t>
  </si>
  <si>
    <t>Contractor shall use only one make &amp; one brand Switch Socket for all application.TWO brand/make will not acceptable.</t>
  </si>
  <si>
    <t>M</t>
  </si>
  <si>
    <t>Nos.</t>
  </si>
  <si>
    <t>75 x 8 mm Pin Type</t>
  </si>
  <si>
    <t>75 x 10 mm Pin Type</t>
  </si>
  <si>
    <t>Cable Tray &amp; Fabrication</t>
  </si>
  <si>
    <t>Earthing</t>
  </si>
  <si>
    <t>40mm PVC Flexible Pipe</t>
  </si>
  <si>
    <t>32mm PVC Flexible Pipe</t>
  </si>
  <si>
    <t>25 mm</t>
  </si>
  <si>
    <t>50 mm</t>
  </si>
  <si>
    <t xml:space="preserve">S &amp; I of PVC Casing Capping with all necessary hardware &amp; accessories like Tee,Bend,Junction Box. </t>
  </si>
  <si>
    <t>Nos</t>
  </si>
  <si>
    <t>Amount</t>
  </si>
  <si>
    <t>Rate</t>
  </si>
  <si>
    <t>Unit</t>
  </si>
  <si>
    <t>Cable Termination</t>
  </si>
  <si>
    <t>8mm Threaded Rods with Fastners, hardware &amp; Nut Bolts</t>
  </si>
  <si>
    <t>25 mm PVC Conduit</t>
  </si>
  <si>
    <t>32 mm PVC Conduit</t>
  </si>
  <si>
    <t>40 mm PVC Conduit</t>
  </si>
  <si>
    <t>Job</t>
  </si>
  <si>
    <t>8 SWG GI Wire</t>
  </si>
  <si>
    <t>PVC FR Casing Capping with 2W x 2.5 mm2 (P &amp; N) + 1 x 1.5mm2 ( E ) (Single Phase Wiring)</t>
  </si>
  <si>
    <t>Contractor cannot carry two phase wiring in same conduit. Single Phase Wiring &amp; Three Phase wiring with Earthing is allowed in respective conduit.</t>
  </si>
  <si>
    <t>PVC MMS FR Conduit with 2W x 2.5 mm2 (P &amp; N) + 1 x 1.5mm2 ( E ) (Single Phase Wiring)</t>
  </si>
  <si>
    <t>S/I/T/C of PVC Casing Capping wiring on Surface i.e. on Slab/Wall for Corridor Lighting with following size of FR PVC Casing  &amp; required assessories i.e. Saddle,Spacer,Coupler, Tee,Bend,Junction Boxes etc. with FRLS wire of  Grade of 1100V following Runs &amp; Size</t>
  </si>
  <si>
    <t>Lighting Wiring</t>
  </si>
  <si>
    <t>Total</t>
  </si>
  <si>
    <t>Area</t>
  </si>
  <si>
    <t>Conduit Wiring</t>
  </si>
  <si>
    <t>Casing Capping Wiring</t>
  </si>
  <si>
    <t>add</t>
  </si>
  <si>
    <t>Colour of Conduit will be decided by Architect / PMC / Client as per site condition &amp; finishes</t>
  </si>
  <si>
    <t>Thermography Services</t>
  </si>
  <si>
    <t>Carrying Thermography of Installation from Testing Agency (Third Party Only) &amp; providing the Detailed Report of the testing agency in triplicate.</t>
  </si>
  <si>
    <t>If Contractor donot provide the Report the retention amount will not be released</t>
  </si>
  <si>
    <t>As per IIT Norms Defect Liablity Period shall be 3 Years from date of completion for heathy &amp; satisfactory services of Installation. The Contractor shall carry following verification &amp; rectify the defects found in the report free cost.</t>
  </si>
  <si>
    <t>S/I/T/C of FR PVC Conduit wiring on Concealed/Surface i.e. on Slab/Wall for Corridor Lighting with following size of  PVC Conduit &amp; required assessories i.e. Saddle,Spacer,Tee,Bend,Junction Boxes etc. with FRLS wire 1100 V Grade of  of following Runs &amp; Size. The Scope shall also include the Termination/ Connection of Wire at Fitting &amp; Panel End with lugs.</t>
  </si>
  <si>
    <t>Item No.</t>
  </si>
  <si>
    <t>Item Description</t>
  </si>
  <si>
    <t>S/I/T/C of Following Switch Socket Items suitable on Surface/Cocealed application with Metal (GI) / PVC Box with Modular Plate &amp; Switch/Socket/Telephone Socket/Data Socket. The Rate will include  Chasing of Wall (if required) &amp; making it good after Box Fixing with Proper Treatment of chased wall.</t>
  </si>
  <si>
    <t>Modular Box + Plate + 16A,SP,Swich - 1 Nos. + 2M 6/16A, 5 Pin Socket 2 Nos. (on item 1 - Lighting Switch Board)</t>
  </si>
  <si>
    <t>4C x 25 mm2 AYWY Cable (LDB)</t>
  </si>
  <si>
    <t>Modular Box + Plate + 16A,SP,Swich - 1 Nos. (Lighting Switch)</t>
  </si>
  <si>
    <t>Junction Box</t>
  </si>
  <si>
    <t>`4.1.1</t>
  </si>
  <si>
    <t>Date</t>
  </si>
  <si>
    <t>Project</t>
  </si>
  <si>
    <t>S/I/T/C of Heavy Duty PVC Conduit with all necessary hardware &amp; accessories like Tee,Bend,Junction Box  to be installed in cordination with Civil Contractor &amp; Furniture Contractor for Concealed or Surface Application.The scope includes Cutting,Fixing,making Holes etc as per site condition. Per Phase one conduit will be used.</t>
  </si>
  <si>
    <t>20 mm PVC Conduit</t>
  </si>
  <si>
    <t>KG</t>
  </si>
  <si>
    <t>Bullet Type Threaded Fastner (for Threaded Rod)</t>
  </si>
  <si>
    <t>Notes</t>
  </si>
  <si>
    <t>IIT Bombay - Main Building - External</t>
  </si>
  <si>
    <t>Excavation of Soil</t>
  </si>
  <si>
    <t>External Electrification - Façade Lighting</t>
  </si>
  <si>
    <t>Supply &amp; Installation of Civil Items</t>
  </si>
  <si>
    <t>3C x 2.5mm2 YWY Cable</t>
  </si>
  <si>
    <t>Hard Red Bricks for Covering on LT Cables for Protection of Cables.</t>
  </si>
  <si>
    <t>Sand for LT Cable cushion for Protection of LT Cables.</t>
  </si>
  <si>
    <t>S/I/T/C of Ready Made/Factory Fabricated, Sheet Steel,Powder Coated,Dust and Vermin proof and Double hinged door,IP-43, MCB type Lighting/Power Distribution Board suitable for Surface Mounting on Wall/Beam,with all internals materials such as DIN rails,Neutral Link,interconnected wiring complete with Earthing Link with following switchgear.The Contractor shall includes all necessary hardware such as wooden screws/Anchor Fastner to install the DBs/Angle Iron Frame Work</t>
  </si>
  <si>
    <t>S/I/T/C of Factory Fabricated IP54 , Outdoor Panel (West &amp; East Side) as per attached BOQ (sheet attached seperately). Panel installation shall be carried out in outdoor (open to Sky) . The cost includes supply,Installation,Testing &amp; Commissioning with excavation in all type of soil &amp; making required foundation with PCC/RCC Pedestal with Cement+Sand+ Metal Stone with required Anchor Fastners. The Base Frame made from duly painted 50 x 6 mm MS Angle Frame to keep panel 450 mm above shall be in the scope of above work. (The Civil Work is included in Electrical Contractor's Scope)</t>
  </si>
  <si>
    <t>S/I/T/C  of 1.1KV Grade, LT Power Armoured Cable of ,Aluminium / Copper conductor,PVC insulated, Multi Core, PVC Tape, Wrapped Inner sheathed/Extruded innersheath, GI strip/ wire armoured and overall extruded PVC sheathed confirming to IS: 1554, laid in/on Cable Trench (excavated/RCC) , wall / ceiling / Cable Tray using AL clamps of 2 mm thick as per the route shown at site and further as directed by consultant/client for following sizes. Cost of Saddle, Cable Tie, Name Plate is included in cost of Cable</t>
  </si>
  <si>
    <t>S/I/T/C of wall mounted 12 SWG Powder Coated MS Fabricated Box with Earthing Busbar made from 32 x 6 mm GI Strip mounted on   Insulators. The box shall be fixed on wall with Anchor Fastners. The Busbar shall have 6 Nos of SS Nutbolts.</t>
  </si>
  <si>
    <t xml:space="preserve">25mm PVC Flexible Pipe </t>
  </si>
  <si>
    <t xml:space="preserve">20mm PVC Flexible Pipe </t>
  </si>
  <si>
    <t>20 mm PVC Gland for Flexible Cable</t>
  </si>
  <si>
    <t>Cu.M</t>
  </si>
  <si>
    <t>CU.M</t>
  </si>
  <si>
    <t>PVC Conduit</t>
  </si>
  <si>
    <t>PVC Flexible Pipe</t>
  </si>
  <si>
    <t>PVC Gland for Flexible Cable</t>
  </si>
  <si>
    <t>25 mm PVC Gland for Flexible Cable</t>
  </si>
  <si>
    <t>32 mm PVC Gland for Flexible Cable</t>
  </si>
  <si>
    <t>40 mm PVC Gland for Flexible Cable</t>
  </si>
  <si>
    <t>4C x 25 mm2 AYWY Cable (ODPW &amp; E)</t>
  </si>
  <si>
    <t>S/I/T/C of following size of MS HDGI Earth Strip on wall along with drilling/welding/painting with required Hardware.</t>
  </si>
  <si>
    <t>Carrying Excavation in all type of soils by manually or with machines (JCB/Compressor) for LT Cable Laying, GI/Copper  Earthing Strip, Light Fitting Pedestal in any type of soil may be Hard Rock, Murum &amp; Soft Soil as per Site Conditions. The Contractor has been advised to Study the exisiting services (Electrical,Water,Data &amp; Other). Before excavation it is compusory to take written permission / NOC from Electrical Department of IIT. If required to use cable locating machine &amp; then carry the excavation. Post Laying of Cable The Excavated soil will be backfilled with removal of debris in the excavated soil. The Surplus soil will be disposed outside the IIT campus as per prevailing BMC laws by contractor. Any damage to existing underground utilities will be repaired free of Cost by Contractor.</t>
  </si>
  <si>
    <t>Cable Route Marker</t>
  </si>
  <si>
    <t>Supply &amp; Installation of Cast Iron Round LT Cable Route Marker with MS Painted  25 x 6 mm Angle &amp; grouted in Concrete Pedestal buried in the Soil . LT Route  Marker shall be installed at Every 50 M Distance or at Bend for easy marking of cable route.</t>
  </si>
  <si>
    <t>Contractor to Supply &amp; Install  following Civil items mainely Rreuired for Cable Laying in Excaveted Trench. It is mandetory for Contractor to provide Gate Entry Challan &amp; Material Inward certified by PMC Engineer while submitting the Invoice. Inter Contractor sale for civil items is not allowed &amp; will not paid.</t>
  </si>
  <si>
    <t>3 Way, IP 67/68 Junction Box with IP 68 Gland &amp; lugs Cable Termination for 2 Cable of 3C x 2.5 mm2 YWY &amp; 1 Cable of 3C x 1/1.5/2.5 mm2 YWY Cable</t>
  </si>
  <si>
    <t>4 Way,IP67/68 Junction Box with IP68  Gland &amp; lugs Cable Termination for 3 Cable of 3C x 2.5 mm2 YWY &amp; 1 Cable of 3C x 1/1.5/2.5 mm2 YWY Cable</t>
  </si>
  <si>
    <t>IP 68, SP MCB Box with 16A,SP,MCB &amp; with IP68 Glands &amp; lugs Cable Termination for 2 Cable of 3C x 2.5 mm2 YWY &amp; 1 Cable of 3C x 1/1.5/2.5 mm2 YWY Cable - Hensel Make</t>
  </si>
  <si>
    <t>IP 68, SP MCB Box with 16A,SP,MCB &amp; with IP68 Glands &amp; lugs Cable Termination for 3 Cable of 3C x 2.5 mm2 YWY &amp; 1 Cable of 3C x 1/1.5/2.5 mm2 YWY Cable - Hensel Make</t>
  </si>
  <si>
    <t>3C x 1.5mm2 IP68 Gland for Lapp Make Olflex Classic 600/1000V PVC Cable UV Resistant</t>
  </si>
  <si>
    <t>S/I/T/C of Earthing Pit made from 20mm Dia x 3000 mm Long Copper Bonded MS Rod with Conductive Aggregate made from 1:3 Cement : Marconite/ABB- CM045/ DHEN Conductive Powder with T Type Grid Terminal made from 50 x 6 mm Copper Bonded MS Welded strip  suitable to connect the Grid of 50 x 6 mm HDGI Strip with SS 304 Nutbolts . Also providing FRP or Polymer Chamber of Size 450 x 450 mm with Heavy Duty FRP Chamber Cover to cater of 5000 Kg load bearing capacity. Scope includes to carry excavation / Boring  for Earth Pit &amp; Civil work for chamber cover is included in above offer  (Loaction ODP West &amp; East)</t>
  </si>
  <si>
    <t>S &amp; Laying of following size 1100 V, FRLS wire in Conduit/Casing or Cable tie or Capping as per Client's instruction</t>
  </si>
  <si>
    <t>PVC Casing &amp; Capping</t>
  </si>
  <si>
    <t>Product details *(refer enclosed product data sheet of each light fitting with installation sheet for reference and workings in the tender and project site installation works)</t>
  </si>
  <si>
    <t xml:space="preserve">Entrance Canopy Roof above Signage -  Indirect Lighting </t>
  </si>
  <si>
    <t>OR</t>
  </si>
  <si>
    <t>Alternative</t>
  </si>
  <si>
    <t>Unilamp  ALESSA series Cat ref 8019-H-2-003-A2 (identical light fitting from Unilamp make but technical specification of item no 1 of Ligman ALDO ALD 30252 to fully comply)</t>
  </si>
  <si>
    <t>Luminaire Housing</t>
  </si>
  <si>
    <t>Housing corrossion resistant Powder coated aluminium alloy housing for LED, driver and adjustable Circular base mounting head, anti condensation moisture free design  and front frame for glass diffuser</t>
  </si>
  <si>
    <t>Light source</t>
  </si>
  <si>
    <t>SMD type MCPCB mounted LED's CRI&gt;80, SDCM&lt;3,CCT 3000K, LM 80 - L80 &gt;100000 hrs, (NO COB permitted)</t>
  </si>
  <si>
    <t xml:space="preserve">LED optic Lens </t>
  </si>
  <si>
    <t>light distribution Elliptical type 12x44 deg wide beam, BUG B3 U0G0 for Canopy roof grazing</t>
  </si>
  <si>
    <t>Diffuser / Cover</t>
  </si>
  <si>
    <t>Optically Clear toughened glass</t>
  </si>
  <si>
    <t>Driver</t>
  </si>
  <si>
    <t>non dimmable ON /OFF LED integral driver Constant Voltage BIS approved integral 17W</t>
  </si>
  <si>
    <t>IP and IK</t>
  </si>
  <si>
    <t>IP 66, IK 07</t>
  </si>
  <si>
    <t>Dimensions</t>
  </si>
  <si>
    <t xml:space="preserve">installation surface adjustable down light base vertical 0° to 120° swiveling,  for floor mounting LxWxH (mm)nominal  500X45X75 mm  including brackets </t>
  </si>
  <si>
    <t>Weight</t>
  </si>
  <si>
    <t>1 kg</t>
  </si>
  <si>
    <t>Finish / Colour</t>
  </si>
  <si>
    <t>UV resistant powder coated non peeling, non chipping black / grey finished per site needs</t>
  </si>
  <si>
    <t>Accessories, Hardware, etc</t>
  </si>
  <si>
    <t>Two IP67 connectors, supplied with 2x0.2 m of 2x1.0 sqmm outdoor cable, Two cable entries for through wiring, all Hardware stainless steel SS 304, Silicone gasket</t>
  </si>
  <si>
    <t>Certifications and Compliances</t>
  </si>
  <si>
    <t>protection Class I, CE, ENEC compliances IP 66, IK 07 and BIS certification and test reports from independent NABL listed laboratory</t>
  </si>
  <si>
    <t>Entrance Canopy Roof - Direct Lighting</t>
  </si>
  <si>
    <t>Unilamp MINITUBE series 4001-D-3-503-XX (identical light fitting from Unilamp make but technical specification of item no 1.1 of Ligman JET series JE 80031 to fully comply)</t>
  </si>
  <si>
    <t>Cylindrical heavy duty Die-cast aluminium housing and diffuser trim of corrossion resistant, anti condensation moisture free design , pretreated and powder coated decorative surface mounted outdoor application  and front frame for glass diffuser</t>
  </si>
  <si>
    <t>LED COB CRI &gt; 80, CCT 3000K, SDCM &lt; 3, L70 &gt; 50000 hrs</t>
  </si>
  <si>
    <t>Reflector</t>
  </si>
  <si>
    <t>high efficiency optical reflector for very wide beam &gt; 70 deg</t>
  </si>
  <si>
    <t>clear toughened glass diffuser fixed to the Trim having anti aeging silocone gasket for long time IP protection</t>
  </si>
  <si>
    <t>non dimmable ON /OFF integral LED driver BIS approved integral 14W</t>
  </si>
  <si>
    <t>IP 65, IK 08</t>
  </si>
  <si>
    <t xml:space="preserve">Height 230 mm and dia 100mm </t>
  </si>
  <si>
    <t>1.6 kgs</t>
  </si>
  <si>
    <t>all hardware SS 304 grade Stainless steel and no visible wiring from the light fitting product design</t>
  </si>
  <si>
    <t>Ingress Protection IP 65, IK 03, Class I, design for humidity entry and UV resistant materials and components LM 79, BIS and IP test certificate needed from independent third party NABL listed laboratory</t>
  </si>
  <si>
    <t>First Floor -Column Bottom lighting for floor Glazing - Direct Lighting East Side (Inside the Building)</t>
  </si>
  <si>
    <t>Unilamp  SIRIUS 300 Cat ref 8033-H-3-474-XX</t>
  </si>
  <si>
    <t xml:space="preserve">Extruded Aluminum housing corrossion resistant S 6063 , anti condensation moisture free design , pretreated and powder coated surface mounted outdoor application </t>
  </si>
  <si>
    <t>LED SMD type MCPCB mounted CRI &gt; 80, CCT 3000K, SDCM &lt; 3, L70 &gt; 50000 hrs</t>
  </si>
  <si>
    <t>Lens / Reflector</t>
  </si>
  <si>
    <t>high efficiency optical reflector for elliptical beam ~ 46/16 deg</t>
  </si>
  <si>
    <t>clear toughened glass diffuser fixed to the Trim having anti aeging silicone gasket for long time IP protection</t>
  </si>
  <si>
    <t>non dimmable integral ON /OFF LED Constant Current driver BIS approved integral  5W</t>
  </si>
  <si>
    <t>IP 67, IK 08 for cover</t>
  </si>
  <si>
    <t>LxWxH mm nominal dimensions 310x60x60 mm</t>
  </si>
  <si>
    <t>Two IP67 connectors, supplied outdoor cable, Two cable entries for through wiring, all Hardware stainless steel SS 304, Silicone gasket</t>
  </si>
  <si>
    <t>Ingress Protection IP 67, IK 08, Class I, design for humidity entry and UV resistant materials and components LM 79, BIS and IP test certificate needed from independent third party NABL listed laboratory</t>
  </si>
  <si>
    <t>Column Flood  lighting West &amp; East Side</t>
  </si>
  <si>
    <t>Unilamp  Alpha Medium Cat ref 5925-A-3-309-XX   (identical light fitting from Unilamp make but technical specification of item no 3 of Ligman ODESSA 50141 to fully comply but the wattage shall be 35W)</t>
  </si>
  <si>
    <t>Diecast Aluminum housing corrossion resistant , pretreated and powder coated surface mounted outdoor application for uplighting of Columns, anti condensation moisture free design  and front frame for glass diffuser</t>
  </si>
  <si>
    <t xml:space="preserve">high efficiency optical Narrow beam 7 deg </t>
  </si>
  <si>
    <t>non dimmable integral ON /OFF LED Constant Current driver BIS approved integral  60W</t>
  </si>
  <si>
    <t>IP 66, IK 08 for cover</t>
  </si>
  <si>
    <t>installation surface adjustable up light base vertical 0° to 120° swiveling,  for direct column mounting Height 200 mm and dia 190mm</t>
  </si>
  <si>
    <t>5 kgs</t>
  </si>
  <si>
    <t>Ingress Protection IP 66, IK 08, Class I, design for humidity entry and UV resistant materials and components LM 79, BIS and IP test certificate needed from independent third party NABL listed laboratory</t>
  </si>
  <si>
    <t>Saxena Auditorium Column Wash Outdoor East Side</t>
  </si>
  <si>
    <t>Unilamp  Micro Alpha 5927-A-2-562-XX (identical light fitting from Unilamp make but technical specification of item no 3.1 of Ligman Edinburgh to fully comply but the wattage shall be 4W)</t>
  </si>
  <si>
    <t>Diecast Aluminum housing corrossion resistant , pretreated and powder coated surface mounted outdoor application, anti condensation moisture free design  and front frame for glass diffuser</t>
  </si>
  <si>
    <t>high efficiency optical Narrow beam PMMA lens B1 U0 G0</t>
  </si>
  <si>
    <t>non dimmable integral ON /OFF LED Constant Current driver BIS approved integral 8W</t>
  </si>
  <si>
    <t>installation surface adjustable up light base vertical 0° to 180° swiveling,  for direct column mounting Height 130 mm and dia 60mm</t>
  </si>
  <si>
    <t>0.7 kgs</t>
  </si>
  <si>
    <t>Saxena Auditorium Column Indoor Walk Light East Side</t>
  </si>
  <si>
    <t>Unilamp MIRA round 5060-F-3-901-XX (identical light fitting from Unilamp make but technical specification of item no 3.2 of Ligman Marvik2 to fully comply but the wattage shall be 10W)</t>
  </si>
  <si>
    <t>High efficiency optical Medium beam PMMA lens ~35 deg  B1 U0 G0 for down light application only</t>
  </si>
  <si>
    <t>IP 65, IK 08 for cover</t>
  </si>
  <si>
    <t>installation surface for direct column mounting Height 220 mm and dia 100mm mounting bracket for column integral with width of 40mm</t>
  </si>
  <si>
    <t>2.6 kgs</t>
  </si>
  <si>
    <t>supplied outdoor cable, cable entries for through wiring, all Hardware stainless steel SS 304, Silicone gasket</t>
  </si>
  <si>
    <t>Ground Floor Parking Area - Light fitting West Side</t>
  </si>
  <si>
    <t>Unilamp  Medium Tube 5005-9-3-902-XX (identical light fitting from Unilamp make but technical specification of item no 3.3 of Ligman Tango to fully comply but assymetrical forward throw light distribution and the wattage shall be 20W)</t>
  </si>
  <si>
    <t>High efficiency optical T3 beam 140X68 deg PMMA lens  B1 U0 G1 for front drive cum pathway light application only</t>
  </si>
  <si>
    <t>installation surface for direct column mounting Height 275 mm and dia 185mm mounting bracket for column integral with width of 100mm</t>
  </si>
  <si>
    <t>4.4 kgs</t>
  </si>
  <si>
    <t>identical light fitting from Unilamp make but technical specification of item no 3.2 of Ligman Marvik2 to fully comply but the wattage shall be 35W</t>
  </si>
  <si>
    <t>Entrance Pathway and Landscape Wall Wash Light  West Side</t>
  </si>
  <si>
    <t>Unilamp - SIRIUS 600 HI - CC GROUND RECESS 9066-K-3-540-01 (identical light fitting from Unilamp make but technical specification of item no 4 of Ligman Lightalk 1 LA 6003 fully comply but front cover with toughened glass factory sealed safe for Human walk over type (without SS frame) the wattage shall be 25W)</t>
  </si>
  <si>
    <t>Diecast Aluminum end caps with extruded housing corrossion resistant , pretreated and powder coated surface mounted outdoor application , anti condensation moisture free design and SS 316 front frame for glass diffuser</t>
  </si>
  <si>
    <t>High efficiency optical asymmetrical beam 27x60 deg PMMA lens  B0 U5 G0 for front drive cum pathway landscape wall light application only</t>
  </si>
  <si>
    <t>non dimmable integral ON /OFF LED Constant Current driver BIS approved integral 28W</t>
  </si>
  <si>
    <t>installation recessed ingroung for landscape lighting LxWxH mm 655x85x100 mm (dimensions of installation box will be higher as per Ligman recessing box)</t>
  </si>
  <si>
    <t>4.6 kgs</t>
  </si>
  <si>
    <t xml:space="preserve">supplied outdoor cable, cable entries for through wiring, all Hardware stainless steel SS 304, Silicone gasket, inground gel based junction box with IP68 connectors </t>
  </si>
  <si>
    <t>Unilamp  Space 2041-I-A-666-XX (identical light fitting from Unilamp make but technical specification of item no 5 of Ligman Quantum to fully comply but wattage 75W so qty. shall be more i.e 2 nos per location minimum and site demonstration to be proposed if this item is offered as an alternative with suitable installation and other requirements for electrical and civil works to meet project needs)</t>
  </si>
  <si>
    <t>Diecast Aluminum end caps with extruded housing corrossion resistant , pretreated and powder coated surface mounted outdoor application , anti condensation moisture free design and front frame for glass diffuser</t>
  </si>
  <si>
    <t xml:space="preserve">High efficiency optical asymmetrical beam ME or T3 or WB light distribution of PMMA lens  as per site location </t>
  </si>
  <si>
    <t xml:space="preserve">installation recessed ingroung for landscape lighting  HxWxD mm 580x450x160 mm </t>
  </si>
  <si>
    <t>16 kgs</t>
  </si>
  <si>
    <t>Pole Light towards Garden &amp; Road for (West and East) - To be Installed on existing Bajaj GI Pole with Modifcation in Poles for Cable Entry</t>
  </si>
  <si>
    <t>Unilamp  MiniSpace 25W Cat ref 2040-B-3-394-XX</t>
  </si>
  <si>
    <t xml:space="preserve">Diecast Aluminum end caps with extruded housing corrossion resistant , pretreated and powder coated surface mounted outdoor application , anti condensation moisture free design and front frame for glass diffuser for pole mounting </t>
  </si>
  <si>
    <t xml:space="preserve">High efficiency optical asymmetrical beam T2 or NB or MB light distribution of PMMA lens  as per site location </t>
  </si>
  <si>
    <t>non dimmable integral ON /OFF LED Constant Current driver BIS approved integral 20W</t>
  </si>
  <si>
    <t>IP 66, IK 09 for cover</t>
  </si>
  <si>
    <t xml:space="preserve">installation Recessed in Ground for landscape lighting  HxWxD mm 250x190x105 mm </t>
  </si>
  <si>
    <t xml:space="preserve">Weight and installation arrangement on pole </t>
  </si>
  <si>
    <t>4.2 kgs and mounting bracket suitable for installation on pole 3 to 4 nos per location as per product application for landscape and Driveway lighting needs of the project</t>
  </si>
  <si>
    <t>supplied outdoor cable, cable entries for through wiring, all Hardware stainless steel SS 304, Silicone gasket no visible connecting cables from flood light to power cable allowed, all electrical cabling, wiring, connection to be concealed in bracket or poles</t>
  </si>
  <si>
    <t>Ingress Protection IP 66, IK 09, Class I, design for humidity entry and UV resistant materials and components LM 79, BIS and IP test certificate needed from independent third party NABL listed laboratory</t>
  </si>
  <si>
    <t>Lower Ground Floor Water Body Area (Inside the Building)</t>
  </si>
  <si>
    <t xml:space="preserve"> Linear flexible light fitting for continuous surface mounting for water body area surface mounting on wall / corniche / coves around water body  having dimensions of clear optics and lens without dots  cross section of 16mm x 16mm type Light Line 20 Flex SW13 3000K / 4000K IP6724V 13W/m L80/B10 60000h, Flexible top bend or side bend IP 67 CRI &gt; 90,SDCM &lt; 2; complete with all accessories for installation and wiring as per site conditions</t>
  </si>
  <si>
    <t>IP68 gel connector (considering 5 meter on 1 circuit)</t>
  </si>
  <si>
    <t>constant Voltage remote 24V 100W IP67 Non Dim PSU (considering 5 meter on 1 circuit)</t>
  </si>
  <si>
    <t>Ground Floor - Strip Light for Name Plate Illumination</t>
  </si>
  <si>
    <t>Surface Mounted LED Linear extruded 60mmwidth low height 70mm with prismatic diffuser non dimmable integrated CC driver</t>
  </si>
  <si>
    <r>
      <t xml:space="preserve">S/I/T/C of Concealed/Surface wiring using </t>
    </r>
    <r>
      <rPr>
        <b/>
        <sz val="12"/>
        <rFont val="Calibri"/>
        <family val="2"/>
        <scheme val="minor"/>
      </rPr>
      <t>FRLS Grade 1100 V,P</t>
    </r>
    <r>
      <rPr>
        <sz val="12"/>
        <rFont val="Calibri"/>
        <family val="2"/>
        <scheme val="minor"/>
      </rPr>
      <t>VC insulated wires (with R,Y,B (Ph),Black (N),Yellow-Green (E) color code) pulled through</t>
    </r>
    <r>
      <rPr>
        <b/>
        <sz val="12"/>
        <rFont val="Calibri"/>
        <family val="2"/>
        <scheme val="minor"/>
      </rPr>
      <t xml:space="preserve"> atleast 25 mm (minimum)</t>
    </r>
    <r>
      <rPr>
        <sz val="12"/>
        <rFont val="Calibri"/>
        <family val="2"/>
        <scheme val="minor"/>
      </rPr>
      <t xml:space="preserve"> heavy gauge </t>
    </r>
    <r>
      <rPr>
        <b/>
        <sz val="12"/>
        <rFont val="Calibri"/>
        <family val="2"/>
        <scheme val="minor"/>
      </rPr>
      <t xml:space="preserve">PVC LHSFT (MMS) </t>
    </r>
    <r>
      <rPr>
        <sz val="12"/>
        <color rgb="FFFF0000"/>
        <rFont val="Calibri"/>
        <family val="2"/>
        <scheme val="minor"/>
      </rPr>
      <t xml:space="preserve">White Colour </t>
    </r>
    <r>
      <rPr>
        <b/>
        <sz val="12"/>
        <rFont val="Calibri"/>
        <family val="2"/>
        <scheme val="minor"/>
      </rPr>
      <t xml:space="preserve">conduit </t>
    </r>
    <r>
      <rPr>
        <sz val="12"/>
        <rFont val="Calibri"/>
        <family val="2"/>
        <scheme val="minor"/>
      </rPr>
      <t xml:space="preserve">with accessories like Tee,Bend,Junction Box,Coupling,Saddle,Spacer,Pull wire &amp; Ceiling Rose laid on ceiling/wall/below floor and through PVC casing capping for wall from relevent distribution board to switch board &amp; from Switch Board to Light/Fan/Power Point.The Chasing,drilling etc of wall/beam if required shall be part of point wiring &amp; shall not be paid extra. .The Civil work also includes making the wall  OK with Plaster &amp; shall not be paid extra.The contractor shall offer Modular Switch,Socket,Box &amp; Plate. </t>
    </r>
    <r>
      <rPr>
        <b/>
        <sz val="12"/>
        <color rgb="FFFF0000"/>
        <rFont val="Calibri"/>
        <family val="2"/>
        <scheme val="minor"/>
      </rPr>
      <t>Contractor must visit the site for better understanding of layout.</t>
    </r>
  </si>
  <si>
    <r>
      <t xml:space="preserve">S &amp; Termination of </t>
    </r>
    <r>
      <rPr>
        <b/>
        <u/>
        <sz val="12"/>
        <rFont val="Calibri"/>
        <family val="2"/>
        <scheme val="minor"/>
      </rPr>
      <t>Double Compression Cable</t>
    </r>
    <r>
      <rPr>
        <sz val="12"/>
        <rFont val="Calibri"/>
        <family val="2"/>
        <scheme val="minor"/>
      </rPr>
      <t xml:space="preserve"> End Termination with PVC Hood  of above mentioned cables by using  Crimping type Copper Lugs for Copper Conductor &amp; Alumnium Lugs for Aluminium Conductor, Insulation Tape etc. as required complete with earthing of glands etc. The Cost of Cable Tag is included in  scope of Termination.</t>
    </r>
  </si>
  <si>
    <r>
      <t xml:space="preserve">Supply &amp; Fixing of Anchor Fastner of following Size for Fixing of MS Steel Fabrication. </t>
    </r>
    <r>
      <rPr>
        <b/>
        <sz val="12"/>
        <rFont val="Calibri"/>
        <family val="2"/>
        <scheme val="minor"/>
      </rPr>
      <t>Hilti</t>
    </r>
    <r>
      <rPr>
        <sz val="12"/>
        <rFont val="Calibri"/>
        <family val="2"/>
        <scheme val="minor"/>
      </rPr>
      <t xml:space="preserve"> Anchor Fastners only</t>
    </r>
  </si>
  <si>
    <r>
      <t xml:space="preserve">SLASH S or Channel S - 3000K, CRI &gt; 90, SDCM &lt; 3 for continuous mounting end to end in 2m and 1.2m segments for total 5.3m length, 1000 Lumens / Meter, Diffused - make </t>
    </r>
    <r>
      <rPr>
        <b/>
        <sz val="12"/>
        <color rgb="FFFF0000"/>
        <rFont val="Calibri"/>
        <family val="2"/>
      </rPr>
      <t>Regent Lighting</t>
    </r>
  </si>
  <si>
    <t>Outdoor Type  LT Panel (Factory Fabricated)</t>
  </si>
  <si>
    <t>LT Cables</t>
  </si>
  <si>
    <t>4 mm2 FRLS Copper Wire</t>
  </si>
  <si>
    <t>2.5 mm2 FRLS Copper Wire</t>
  </si>
  <si>
    <t>1.5 mm2 FRLS Copper Wire</t>
  </si>
  <si>
    <t>GI Strip &amp; Earthing Wire</t>
  </si>
  <si>
    <t>Steel Fabrication</t>
  </si>
  <si>
    <t>Anchor Fastner</t>
  </si>
  <si>
    <t>Switch Socket Items</t>
  </si>
  <si>
    <t>Supply &amp; Fabrication of any kind of MS Steel incuding Angle,chanel,flat, plate, rod….with Two Coats of Synthetic Enamel Paint + Red Oxide for Light Fitting,Cable Tray &amp; other Supporting. The stell will be of SAIL/JINDAL/TATA make. Rolling Steel MS will not be acceptable.</t>
  </si>
  <si>
    <r>
      <t xml:space="preserve">Supply,Cutting, Bending &amp; Laying of </t>
    </r>
    <r>
      <rPr>
        <sz val="12"/>
        <color rgb="FFFF0000"/>
        <rFont val="Calibri"/>
        <family val="2"/>
        <scheme val="minor"/>
      </rPr>
      <t>Hot Dipped GI Perforated Cable tray</t>
    </r>
    <r>
      <rPr>
        <sz val="12"/>
        <rFont val="Calibri"/>
        <family val="2"/>
        <scheme val="minor"/>
      </rPr>
      <t xml:space="preserve"> with Tee/Bend/Off Set/ Elbow of following size with </t>
    </r>
    <r>
      <rPr>
        <b/>
        <sz val="12"/>
        <rFont val="Calibri"/>
        <family val="2"/>
        <scheme val="minor"/>
      </rPr>
      <t xml:space="preserve">Long Coupler </t>
    </r>
    <r>
      <rPr>
        <sz val="12"/>
        <rFont val="Calibri"/>
        <family val="2"/>
        <scheme val="minor"/>
      </rPr>
      <t>&amp; Hardware. The Cable Tray will be Painted with Synthetic Enamel Painted with Choice of Colour as per site condition. The Bends/Offset/Elboy will not be paid extra.</t>
    </r>
  </si>
  <si>
    <t>300 (W) x 50 (H)x 2 mm (thick) HDGI MS Perforated Cable Tray</t>
  </si>
  <si>
    <t>35 x 15 x 2 mm M (Sthick) Pre Galanised C Chanel for Supporting cable tray.</t>
  </si>
  <si>
    <t>4 mm2 Yellow Green Copper Wire</t>
  </si>
  <si>
    <t>2.5 mm2 Yellow Green Copper Wire</t>
  </si>
  <si>
    <t>1.5 mm2 Yellow Green Copper Wire</t>
  </si>
  <si>
    <t>`3.1.1</t>
  </si>
  <si>
    <t>`3.1.2</t>
  </si>
  <si>
    <t>`3.1.3</t>
  </si>
  <si>
    <t>`4.1.2</t>
  </si>
  <si>
    <t>`4.1.3</t>
  </si>
  <si>
    <t>`5.1.1</t>
  </si>
  <si>
    <t>`5.1.1.a</t>
  </si>
  <si>
    <t>`6.1.1</t>
  </si>
  <si>
    <t>`6.1.2</t>
  </si>
  <si>
    <t>650 / 1100 V FRLS PVC Copper Wire</t>
  </si>
  <si>
    <t>`8.1.1</t>
  </si>
  <si>
    <t>`8.1.2</t>
  </si>
  <si>
    <t>`8.1.3</t>
  </si>
  <si>
    <t>`8.1.4</t>
  </si>
  <si>
    <t>`9</t>
  </si>
  <si>
    <t>`9.1</t>
  </si>
  <si>
    <t>`9.2</t>
  </si>
  <si>
    <t>`9.3</t>
  </si>
  <si>
    <t>`9.4</t>
  </si>
  <si>
    <t>`10</t>
  </si>
  <si>
    <t>`10.1</t>
  </si>
  <si>
    <t>`10.2</t>
  </si>
  <si>
    <t>`10.3</t>
  </si>
  <si>
    <t>`10.4</t>
  </si>
  <si>
    <t>`12.10</t>
  </si>
  <si>
    <t>`12.11</t>
  </si>
  <si>
    <t>`12.12</t>
  </si>
  <si>
    <r>
      <t xml:space="preserve">Supply, Installation,Testing &amp; Commissioning of JB made of high quality Polycarbonate PC - GFS (shock proof, rust free, corrosion free, acid and chemical resistant, fire retardant, self-extinguishing,  having high impact against mechanical load, made of halogen and silicon free recyclable material conform to RoHS directive 2002/95/EC, UV resistant according to IEC 61439-1, having high grade internally embedded gasket made of Polyurethane ( PUR ). All left or right side enclosures should have pre-moulded knockouts for side cable entry or for future extension. Each enclosure should have multi no of self-threaded holes to mount mounting plate or Din channel or any equipment. IP67 / 68 , Junction Box with Clip On Screw type Terminals mounted DIN Channel (make wago/phoenix) &amp; Polymer IP 67 Glands as per Junction Box (specified below) with required Hardware (End Plate…). The Scope also includes </t>
    </r>
    <r>
      <rPr>
        <b/>
        <u/>
        <sz val="12"/>
        <color theme="1"/>
        <rFont val="Calibri"/>
        <family val="2"/>
        <scheme val="minor"/>
      </rPr>
      <t xml:space="preserve">Sealing Compound to be filled </t>
    </r>
    <r>
      <rPr>
        <sz val="12"/>
        <color theme="1"/>
        <rFont val="Calibri"/>
        <family val="2"/>
        <scheme val="minor"/>
      </rPr>
      <t xml:space="preserve">in the Junction Box after Testing and commissioning of the project.   </t>
    </r>
    <r>
      <rPr>
        <b/>
        <sz val="12"/>
        <color theme="1"/>
        <rFont val="Calibri"/>
        <family val="2"/>
        <scheme val="minor"/>
      </rPr>
      <t>Hensel / OBO  Make</t>
    </r>
  </si>
  <si>
    <t>Flood  lighting West &amp; East Side + Annexue Building Wall Wash  to be installed on Pedestal as per client's instruction</t>
  </si>
  <si>
    <t>S/I/T/C OF 100MM Dia (4.5m to 6M) height Pole made of C Class Pipe duly powder coated with MS Foundation Plate matching to existing Foundation Plate Bolts with Arrangements of Installation 3 Pole Fittings and having Pole Box (for arrangements for MCB) and 3C x 2.5 mm2 YY Cable for Fitting connection with 8 SWG GI Earthing. The old main will not be changed. The Termination will be carried for the same.</t>
  </si>
  <si>
    <r>
      <t xml:space="preserve">S/I/T/C of following 230V,50 HZ, Single Phase LED Light Fitting (with Lamp) with mounting arrangement required install fitting like Base Frame/GI Threaded Rod/Hook/Nut/Bolt/Down Rod/Clamps/Ball Socket/Foundation Bolts &amp; 3C x 1.5mm2 flexible wire &amp; Gland from 3 Way IP68 Junction Box / Ceiling rose to fitting. LED Fitting shall be provided with </t>
    </r>
    <r>
      <rPr>
        <b/>
        <u/>
        <sz val="12"/>
        <rFont val="Calibri"/>
        <family val="2"/>
        <scheme val="minor"/>
      </rPr>
      <t xml:space="preserve">ON SITE warranty 60 months </t>
    </r>
    <r>
      <rPr>
        <sz val="12"/>
        <rFont val="Calibri"/>
        <family val="2"/>
        <scheme val="minor"/>
      </rPr>
      <t xml:space="preserve">by Light Fitting Manufacturer from date of Supply). For Outdoor Flood light the Foundation Bolts/Frame/Anchor Fastners/Hardware is included in above price. The Aiming of Fitting will be carried out to acheive desired performance / effect of light in Night Hours to satisfy client/Architect. </t>
    </r>
  </si>
  <si>
    <t>Ligman   ALDO series Cat ref ALD-30252 - 12W</t>
  </si>
  <si>
    <t>Ligman  ODESSA 12 Cat ref  OD-50141 or  ODESSA  6 cat ref no OD 50163 - 60W</t>
  </si>
  <si>
    <t>Removal &amp; Shifting of Existing GI Street light (4.5m to 6M) height with Removal of Termination &amp; Light Fitting. The Pole then shifted to IIT for future use at per IIT Policy &amp; available location.</t>
  </si>
  <si>
    <t>Surface/Concealed Wiring (For Saxena Auditorium - Indoor Fittings, Canopy Lights)</t>
  </si>
  <si>
    <t>3C x 2.5mm2 YWY Cable (Outdoor Lighting except Water Body, First Floor - Floor Glazing Lights)</t>
  </si>
  <si>
    <t>3C x 1.5mm2 Lapp Make Olflex Classic 600/1000V PVC Cable Black Colour UV Resistant (for Water Body, First Floor - Floor Glazing)</t>
  </si>
  <si>
    <t>Distribution Boards &amp; LT Panels</t>
  </si>
  <si>
    <t>Ligman  JET Series Cat ref  JE 80031  - 14W</t>
  </si>
  <si>
    <t>Ligman  - Legend Cat ref LE 40601 S   alternate to Unilamp 14W as per site application can be considered IP 65 minimum  - 14W</t>
  </si>
  <si>
    <t>Ligman  Edinburgh Cat ref EDB 50001 / ODESSA 1 - OD 50002 - 11W</t>
  </si>
  <si>
    <t>Ligman  Marvik MV 30013 - 10W</t>
  </si>
  <si>
    <t>Ligman  Tango TA-31861  - 35W</t>
  </si>
  <si>
    <t>LED Linear  Hydra Flex LL20_ C_13_30_ C_R_length_IP67  13W/M</t>
  </si>
  <si>
    <t>Ligman  MARYS 3 cat ref MY 80041 (CUSTMISED FITTING Enclosure of OD 21011) (identical light fitting from Ligman make but technical specification of item no 6 of Unilamp MiniSpace to comply but wattage 20W and with NB, MB and WB as per site demonstration to be proposed if this item is offered as an alternative with suitable installation and other requirements for electrical and civil works to meet project needs)  20W</t>
  </si>
  <si>
    <t>Ligman  Lightalk1  LA-60003   28W</t>
  </si>
  <si>
    <t>Ligman (Quantum QA-50021)  - 269W</t>
  </si>
  <si>
    <t>25 x 6 mm (Panel Incomer) GI Strip</t>
  </si>
  <si>
    <t>25 x 3 mm (For LDB, PDB) GI Strip</t>
  </si>
  <si>
    <t>`5.2.1</t>
  </si>
  <si>
    <t>21.03.2025</t>
  </si>
</sst>
</file>

<file path=xl/styles.xml><?xml version="1.0" encoding="utf-8"?>
<styleSheet xmlns="http://schemas.openxmlformats.org/spreadsheetml/2006/main">
  <numFmts count="3">
    <numFmt numFmtId="43" formatCode="_ * #,##0.00_ ;_ * \-#,##0.00_ ;_ * &quot;-&quot;??_ ;_ @_ "/>
    <numFmt numFmtId="164" formatCode="_(* #,##0.00_);_(* \(#,##0.00\);_(* &quot;-&quot;??_);_(@_)"/>
    <numFmt numFmtId="165" formatCode="0.0"/>
  </numFmts>
  <fonts count="20">
    <font>
      <sz val="11"/>
      <color theme="1"/>
      <name val="Calibri"/>
      <family val="2"/>
      <scheme val="minor"/>
    </font>
    <font>
      <sz val="11"/>
      <color theme="1"/>
      <name val="Calibri"/>
      <family val="2"/>
      <scheme val="minor"/>
    </font>
    <font>
      <sz val="10"/>
      <name val="Arial"/>
      <family val="2"/>
    </font>
    <font>
      <sz val="10"/>
      <color rgb="FF000000"/>
      <name val="Times New Roman"/>
      <family val="1"/>
    </font>
    <font>
      <b/>
      <u/>
      <sz val="12"/>
      <color theme="1"/>
      <name val="Calibri"/>
      <family val="2"/>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sz val="12"/>
      <color rgb="FFFF0000"/>
      <name val="Calibri"/>
      <family val="2"/>
      <scheme val="minor"/>
    </font>
    <font>
      <b/>
      <sz val="12"/>
      <color rgb="FFFF0000"/>
      <name val="Calibri"/>
      <family val="2"/>
      <scheme val="minor"/>
    </font>
    <font>
      <b/>
      <u/>
      <sz val="12"/>
      <color theme="1"/>
      <name val="Calibri"/>
      <family val="2"/>
      <scheme val="minor"/>
    </font>
    <font>
      <b/>
      <u/>
      <sz val="12"/>
      <name val="Calibri"/>
      <family val="2"/>
      <scheme val="minor"/>
    </font>
    <font>
      <b/>
      <sz val="12"/>
      <color theme="1"/>
      <name val="Calibri"/>
      <family val="2"/>
    </font>
    <font>
      <sz val="12"/>
      <color theme="1"/>
      <name val="Calibri"/>
      <family val="2"/>
    </font>
    <font>
      <b/>
      <u/>
      <sz val="12"/>
      <color rgb="FF000000"/>
      <name val="Calibri"/>
      <family val="2"/>
    </font>
    <font>
      <b/>
      <sz val="12"/>
      <color rgb="FFFF0000"/>
      <name val="Calibri"/>
      <family val="2"/>
    </font>
    <font>
      <sz val="12"/>
      <color rgb="FF000000"/>
      <name val="Calibri"/>
      <family val="2"/>
    </font>
    <font>
      <sz val="12"/>
      <name val="Calibri"/>
      <family val="2"/>
    </font>
    <font>
      <b/>
      <sz val="12"/>
      <name val="Calibri"/>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3" fillId="0" borderId="0"/>
  </cellStyleXfs>
  <cellXfs count="113">
    <xf numFmtId="0" fontId="0" fillId="0" borderId="0" xfId="0"/>
    <xf numFmtId="43" fontId="7" fillId="0" borderId="4" xfId="1" applyFont="1" applyFill="1" applyBorder="1" applyAlignment="1" applyProtection="1">
      <alignment horizontal="center" vertical="top"/>
      <protection locked="0"/>
    </xf>
    <xf numFmtId="0" fontId="5" fillId="0" borderId="0" xfId="0" applyFont="1" applyBorder="1" applyAlignment="1" applyProtection="1">
      <alignment horizontal="center" vertical="top"/>
    </xf>
    <xf numFmtId="0" fontId="6" fillId="0" borderId="0" xfId="0" applyFont="1" applyBorder="1" applyAlignment="1" applyProtection="1">
      <alignment horizontal="left" vertical="top" wrapText="1"/>
    </xf>
    <xf numFmtId="0" fontId="6" fillId="0" borderId="0" xfId="0" applyFont="1" applyBorder="1" applyAlignment="1" applyProtection="1">
      <alignment horizontal="left" vertical="top"/>
    </xf>
    <xf numFmtId="43" fontId="6" fillId="0" borderId="0" xfId="1" applyFont="1" applyBorder="1" applyAlignment="1" applyProtection="1">
      <alignment horizontal="center" vertical="top"/>
    </xf>
    <xf numFmtId="0" fontId="6" fillId="0" borderId="0" xfId="0" applyFont="1" applyBorder="1" applyAlignment="1" applyProtection="1">
      <alignment horizontal="center" vertical="top"/>
    </xf>
    <xf numFmtId="43" fontId="5" fillId="0" borderId="0" xfId="1" applyFont="1" applyBorder="1" applyAlignment="1" applyProtection="1">
      <alignment horizontal="center" vertical="top"/>
    </xf>
    <xf numFmtId="0" fontId="6" fillId="0" borderId="0" xfId="1" applyNumberFormat="1" applyFont="1" applyBorder="1" applyAlignment="1" applyProtection="1">
      <alignment horizontal="center" vertical="top"/>
    </xf>
    <xf numFmtId="0" fontId="6" fillId="0" borderId="0" xfId="0" applyFont="1" applyAlignment="1" applyProtection="1">
      <alignment vertical="top"/>
    </xf>
    <xf numFmtId="0" fontId="6" fillId="0" borderId="0" xfId="0" applyFont="1" applyBorder="1" applyAlignment="1" applyProtection="1">
      <alignment vertical="top"/>
    </xf>
    <xf numFmtId="0" fontId="5" fillId="0" borderId="0" xfId="0" applyFont="1" applyBorder="1" applyAlignment="1" applyProtection="1">
      <alignment horizontal="left" vertical="top" wrapText="1"/>
    </xf>
    <xf numFmtId="0" fontId="5" fillId="0" borderId="0" xfId="0" applyFont="1" applyBorder="1" applyAlignment="1" applyProtection="1">
      <alignment vertical="top"/>
    </xf>
    <xf numFmtId="0" fontId="6" fillId="0" borderId="0" xfId="0" applyFont="1" applyBorder="1" applyAlignment="1" applyProtection="1">
      <alignment horizontal="center" vertical="top" wrapText="1"/>
    </xf>
    <xf numFmtId="0" fontId="5" fillId="2" borderId="9" xfId="0" applyFont="1" applyFill="1" applyBorder="1" applyAlignment="1" applyProtection="1">
      <alignment horizontal="center" vertical="top"/>
    </xf>
    <xf numFmtId="0" fontId="5" fillId="2" borderId="10" xfId="0" applyFont="1" applyFill="1" applyBorder="1" applyAlignment="1" applyProtection="1">
      <alignment horizontal="center" vertical="top" wrapText="1"/>
    </xf>
    <xf numFmtId="0" fontId="5" fillId="2" borderId="11" xfId="0" applyFont="1" applyFill="1" applyBorder="1" applyAlignment="1" applyProtection="1">
      <alignment vertical="top"/>
    </xf>
    <xf numFmtId="43" fontId="5" fillId="2" borderId="10" xfId="1" applyFont="1" applyFill="1" applyBorder="1" applyAlignment="1" applyProtection="1">
      <alignment horizontal="center" vertical="top"/>
    </xf>
    <xf numFmtId="43" fontId="5" fillId="2" borderId="12" xfId="1" applyFont="1" applyFill="1" applyBorder="1" applyAlignment="1" applyProtection="1">
      <alignment horizontal="center" vertical="top"/>
    </xf>
    <xf numFmtId="0" fontId="5" fillId="0" borderId="15" xfId="0" applyFont="1" applyBorder="1" applyAlignment="1" applyProtection="1">
      <alignment horizontal="center" vertical="top"/>
    </xf>
    <xf numFmtId="0" fontId="5" fillId="0" borderId="13" xfId="0" applyFont="1" applyBorder="1" applyAlignment="1" applyProtection="1">
      <alignment horizontal="center" vertical="top" wrapText="1"/>
    </xf>
    <xf numFmtId="0" fontId="5" fillId="0" borderId="13" xfId="0" applyFont="1" applyBorder="1" applyAlignment="1" applyProtection="1">
      <alignment vertical="top"/>
    </xf>
    <xf numFmtId="43" fontId="5" fillId="0" borderId="13" xfId="1" applyFont="1" applyBorder="1" applyAlignment="1" applyProtection="1">
      <alignment horizontal="center" vertical="top"/>
    </xf>
    <xf numFmtId="0" fontId="5" fillId="0" borderId="13" xfId="0" applyFont="1" applyBorder="1" applyAlignment="1" applyProtection="1">
      <alignment horizontal="center" vertical="top"/>
    </xf>
    <xf numFmtId="165" fontId="8" fillId="0" borderId="6" xfId="2" applyNumberFormat="1" applyFont="1" applyFill="1" applyBorder="1" applyAlignment="1" applyProtection="1">
      <alignment horizontal="center" vertical="top"/>
    </xf>
    <xf numFmtId="165" fontId="8" fillId="0" borderId="4" xfId="2" applyNumberFormat="1" applyFont="1" applyFill="1" applyBorder="1" applyAlignment="1" applyProtection="1">
      <alignment horizontal="center" vertical="top" wrapText="1"/>
    </xf>
    <xf numFmtId="0" fontId="12" fillId="0" borderId="4" xfId="2" applyFont="1" applyFill="1" applyBorder="1" applyAlignment="1" applyProtection="1">
      <alignment horizontal="left" vertical="top" wrapText="1"/>
    </xf>
    <xf numFmtId="43" fontId="7" fillId="0" borderId="4" xfId="1" applyFont="1" applyFill="1" applyBorder="1" applyAlignment="1" applyProtection="1">
      <alignment horizontal="center" vertical="top" wrapText="1"/>
    </xf>
    <xf numFmtId="164" fontId="7" fillId="0" borderId="4" xfId="3" applyFont="1" applyFill="1" applyBorder="1" applyAlignment="1" applyProtection="1">
      <alignment horizontal="center" vertical="top" wrapText="1"/>
    </xf>
    <xf numFmtId="43" fontId="7" fillId="0" borderId="4" xfId="1" applyFont="1" applyFill="1" applyBorder="1" applyAlignment="1" applyProtection="1">
      <alignment horizontal="center" vertical="top"/>
    </xf>
    <xf numFmtId="165" fontId="7" fillId="0" borderId="6" xfId="2" applyNumberFormat="1" applyFont="1" applyFill="1" applyBorder="1" applyAlignment="1" applyProtection="1">
      <alignment horizontal="center" vertical="top"/>
    </xf>
    <xf numFmtId="165" fontId="7" fillId="0" borderId="4" xfId="2" applyNumberFormat="1" applyFont="1" applyFill="1" applyBorder="1" applyAlignment="1" applyProtection="1">
      <alignment horizontal="center" vertical="top" wrapText="1"/>
    </xf>
    <xf numFmtId="0" fontId="7" fillId="0" borderId="4" xfId="2" applyFont="1" applyFill="1" applyBorder="1" applyAlignment="1" applyProtection="1">
      <alignment horizontal="left" vertical="top" wrapText="1"/>
    </xf>
    <xf numFmtId="0" fontId="6" fillId="0" borderId="4" xfId="0" applyFont="1" applyBorder="1" applyAlignment="1" applyProtection="1">
      <alignment vertical="top"/>
    </xf>
    <xf numFmtId="0" fontId="6" fillId="0" borderId="6" xfId="0" applyFont="1" applyBorder="1" applyAlignment="1" applyProtection="1">
      <alignment horizontal="center" vertical="top"/>
    </xf>
    <xf numFmtId="0" fontId="6" fillId="0" borderId="4" xfId="0" applyFont="1" applyBorder="1" applyAlignment="1" applyProtection="1">
      <alignment horizontal="center" vertical="top" wrapText="1"/>
    </xf>
    <xf numFmtId="0" fontId="6" fillId="0" borderId="4" xfId="0" applyFont="1" applyBorder="1" applyAlignment="1" applyProtection="1">
      <alignment vertical="top" wrapText="1"/>
    </xf>
    <xf numFmtId="43" fontId="6" fillId="0" borderId="4" xfId="1" applyFont="1" applyBorder="1" applyAlignment="1" applyProtection="1">
      <alignment horizontal="center" vertical="top"/>
    </xf>
    <xf numFmtId="0" fontId="6" fillId="0" borderId="4" xfId="0" applyFont="1" applyBorder="1" applyAlignment="1" applyProtection="1">
      <alignment horizontal="center" vertical="top"/>
    </xf>
    <xf numFmtId="0" fontId="7" fillId="0" borderId="4" xfId="2" applyFont="1" applyFill="1" applyBorder="1" applyAlignment="1" applyProtection="1">
      <alignment horizontal="center" vertical="top"/>
    </xf>
    <xf numFmtId="164" fontId="7" fillId="0" borderId="4" xfId="3" applyFont="1" applyFill="1" applyBorder="1" applyAlignment="1" applyProtection="1">
      <alignment horizontal="left" vertical="top"/>
    </xf>
    <xf numFmtId="0" fontId="7" fillId="0" borderId="0" xfId="2" applyFont="1" applyFill="1" applyAlignment="1" applyProtection="1">
      <alignment vertical="top"/>
    </xf>
    <xf numFmtId="12" fontId="7" fillId="0" borderId="4" xfId="2" applyNumberFormat="1" applyFont="1" applyFill="1" applyBorder="1" applyAlignment="1" applyProtection="1">
      <alignment horizontal="left" vertical="top" wrapText="1"/>
    </xf>
    <xf numFmtId="0" fontId="7" fillId="0" borderId="6" xfId="2" applyFont="1" applyFill="1" applyBorder="1" applyAlignment="1" applyProtection="1">
      <alignment horizontal="center" vertical="top"/>
    </xf>
    <xf numFmtId="0" fontId="7" fillId="0" borderId="4" xfId="2" applyFont="1" applyFill="1" applyBorder="1" applyAlignment="1" applyProtection="1">
      <alignment horizontal="center" vertical="top" wrapText="1"/>
    </xf>
    <xf numFmtId="164" fontId="7" fillId="0" borderId="4" xfId="3" applyFont="1" applyFill="1" applyBorder="1" applyAlignment="1" applyProtection="1">
      <alignment vertical="top"/>
    </xf>
    <xf numFmtId="0" fontId="8" fillId="0" borderId="6" xfId="2" applyFont="1" applyFill="1" applyBorder="1" applyAlignment="1" applyProtection="1">
      <alignment horizontal="center" vertical="top"/>
    </xf>
    <xf numFmtId="0" fontId="8" fillId="0" borderId="4" xfId="2" applyFont="1" applyFill="1" applyBorder="1" applyAlignment="1" applyProtection="1">
      <alignment horizontal="center" vertical="top" wrapText="1"/>
    </xf>
    <xf numFmtId="43" fontId="8" fillId="0" borderId="4" xfId="1" applyFont="1" applyFill="1" applyBorder="1" applyAlignment="1" applyProtection="1">
      <alignment horizontal="center" vertical="top"/>
    </xf>
    <xf numFmtId="0" fontId="8" fillId="0" borderId="4" xfId="2" applyFont="1" applyFill="1" applyBorder="1" applyAlignment="1" applyProtection="1">
      <alignment horizontal="center" vertical="top"/>
    </xf>
    <xf numFmtId="0" fontId="5" fillId="0" borderId="6" xfId="0" applyFont="1" applyBorder="1" applyAlignment="1" applyProtection="1">
      <alignment horizontal="center" vertical="top"/>
    </xf>
    <xf numFmtId="0" fontId="11" fillId="0" borderId="4" xfId="0" applyFont="1" applyBorder="1" applyAlignment="1" applyProtection="1">
      <alignment vertical="top"/>
    </xf>
    <xf numFmtId="0" fontId="5" fillId="0" borderId="4" xfId="0" applyFont="1" applyBorder="1" applyAlignment="1" applyProtection="1">
      <alignment vertical="top" wrapText="1"/>
    </xf>
    <xf numFmtId="0" fontId="5" fillId="0" borderId="4" xfId="0" applyFont="1" applyBorder="1" applyAlignment="1" applyProtection="1">
      <alignment horizontal="center" vertical="top" wrapText="1"/>
    </xf>
    <xf numFmtId="21" fontId="6" fillId="0" borderId="6" xfId="0" applyNumberFormat="1" applyFont="1" applyBorder="1" applyAlignment="1" applyProtection="1">
      <alignment horizontal="center" vertical="top"/>
    </xf>
    <xf numFmtId="21" fontId="7" fillId="0" borderId="6" xfId="2" applyNumberFormat="1" applyFont="1" applyFill="1" applyBorder="1" applyAlignment="1" applyProtection="1">
      <alignment horizontal="center" vertical="top"/>
    </xf>
    <xf numFmtId="21" fontId="7" fillId="0" borderId="4" xfId="2" applyNumberFormat="1" applyFont="1" applyFill="1" applyBorder="1" applyAlignment="1" applyProtection="1">
      <alignment horizontal="center" vertical="top" wrapText="1"/>
    </xf>
    <xf numFmtId="21" fontId="8" fillId="0" borderId="6" xfId="2" applyNumberFormat="1" applyFont="1" applyFill="1" applyBorder="1" applyAlignment="1" applyProtection="1">
      <alignment horizontal="center" vertical="top"/>
    </xf>
    <xf numFmtId="0" fontId="13" fillId="0" borderId="6" xfId="4" applyFont="1" applyBorder="1" applyAlignment="1" applyProtection="1">
      <alignment horizontal="center" vertical="top" wrapText="1"/>
    </xf>
    <xf numFmtId="0" fontId="13" fillId="0" borderId="4" xfId="4" applyFont="1" applyBorder="1" applyAlignment="1" applyProtection="1">
      <alignment horizontal="center" vertical="top" wrapText="1"/>
    </xf>
    <xf numFmtId="0" fontId="13" fillId="0" borderId="4" xfId="4" applyFont="1" applyBorder="1" applyAlignment="1" applyProtection="1">
      <alignment vertical="top" wrapText="1"/>
    </xf>
    <xf numFmtId="0" fontId="14" fillId="0" borderId="4" xfId="4" applyFont="1" applyBorder="1" applyAlignment="1" applyProtection="1">
      <alignment horizontal="center" vertical="top" wrapText="1"/>
    </xf>
    <xf numFmtId="0" fontId="14" fillId="0" borderId="6" xfId="4" applyFont="1" applyBorder="1" applyAlignment="1" applyProtection="1">
      <alignment horizontal="center" vertical="top" wrapText="1"/>
    </xf>
    <xf numFmtId="0" fontId="4" fillId="0" borderId="4" xfId="4" applyFont="1" applyBorder="1" applyAlignment="1" applyProtection="1">
      <alignment vertical="top" wrapText="1"/>
    </xf>
    <xf numFmtId="0" fontId="14" fillId="0" borderId="6" xfId="4" applyFont="1" applyBorder="1" applyAlignment="1" applyProtection="1">
      <alignment vertical="top" wrapText="1"/>
    </xf>
    <xf numFmtId="0" fontId="15" fillId="0" borderId="4" xfId="0" applyFont="1" applyBorder="1" applyAlignment="1" applyProtection="1">
      <alignment horizontal="left" vertical="top" wrapText="1"/>
    </xf>
    <xf numFmtId="43" fontId="14" fillId="0" borderId="4" xfId="1" applyFont="1" applyBorder="1" applyAlignment="1" applyProtection="1">
      <alignment horizontal="center" vertical="top" wrapText="1"/>
    </xf>
    <xf numFmtId="2" fontId="14" fillId="0" borderId="6" xfId="4" applyNumberFormat="1" applyFont="1" applyBorder="1" applyAlignment="1" applyProtection="1">
      <alignment horizontal="center" vertical="top" wrapText="1"/>
    </xf>
    <xf numFmtId="0" fontId="16" fillId="0" borderId="4" xfId="4" applyFont="1" applyBorder="1" applyAlignment="1" applyProtection="1">
      <alignment vertical="top" wrapText="1"/>
    </xf>
    <xf numFmtId="0" fontId="16" fillId="0" borderId="4" xfId="4" applyFont="1" applyBorder="1" applyAlignment="1" applyProtection="1">
      <alignment horizontal="center" vertical="top" wrapText="1"/>
    </xf>
    <xf numFmtId="0" fontId="17" fillId="0" borderId="4" xfId="0" applyFont="1" applyBorder="1" applyAlignment="1" applyProtection="1">
      <alignment horizontal="center" vertical="top" wrapText="1"/>
    </xf>
    <xf numFmtId="0" fontId="14" fillId="0" borderId="4" xfId="4" applyFont="1" applyBorder="1" applyAlignment="1" applyProtection="1">
      <alignment vertical="top" wrapText="1"/>
    </xf>
    <xf numFmtId="0" fontId="18" fillId="0" borderId="6" xfId="0" applyFont="1" applyBorder="1" applyAlignment="1" applyProtection="1">
      <alignment horizontal="center" vertical="top" wrapText="1"/>
    </xf>
    <xf numFmtId="0" fontId="14" fillId="0" borderId="4" xfId="4" applyFont="1" applyBorder="1" applyAlignment="1" applyProtection="1">
      <alignment horizontal="left" vertical="top" wrapText="1"/>
    </xf>
    <xf numFmtId="0" fontId="11" fillId="0" borderId="4" xfId="0" applyFont="1" applyFill="1" applyBorder="1" applyAlignment="1" applyProtection="1">
      <alignment vertical="top" wrapText="1"/>
    </xf>
    <xf numFmtId="0" fontId="19" fillId="0" borderId="4" xfId="4" applyFont="1" applyBorder="1" applyAlignment="1" applyProtection="1">
      <alignment vertical="top" wrapText="1"/>
    </xf>
    <xf numFmtId="43" fontId="14" fillId="0" borderId="4" xfId="1" applyFont="1" applyFill="1" applyBorder="1" applyAlignment="1" applyProtection="1">
      <alignment horizontal="center" vertical="top" wrapText="1"/>
    </xf>
    <xf numFmtId="0" fontId="13" fillId="0" borderId="4" xfId="4" applyFont="1" applyBorder="1" applyAlignment="1" applyProtection="1">
      <alignment horizontal="left" vertical="top" wrapText="1"/>
    </xf>
    <xf numFmtId="0" fontId="16" fillId="0" borderId="4" xfId="4" applyFont="1" applyBorder="1" applyAlignment="1" applyProtection="1">
      <alignment horizontal="left" vertical="top" wrapText="1"/>
    </xf>
    <xf numFmtId="0" fontId="17" fillId="0" borderId="6" xfId="0" applyFont="1" applyBorder="1" applyAlignment="1" applyProtection="1">
      <alignment horizontal="center" vertical="top" wrapText="1"/>
    </xf>
    <xf numFmtId="2" fontId="13" fillId="0" borderId="6" xfId="4" applyNumberFormat="1" applyFont="1" applyBorder="1" applyAlignment="1" applyProtection="1">
      <alignment horizontal="center" vertical="top" wrapText="1"/>
    </xf>
    <xf numFmtId="0" fontId="4" fillId="0" borderId="4" xfId="4" applyFont="1" applyBorder="1" applyAlignment="1" applyProtection="1">
      <alignment horizontal="left" vertical="top" wrapText="1"/>
    </xf>
    <xf numFmtId="0" fontId="8" fillId="0" borderId="4" xfId="2" applyFont="1" applyFill="1" applyBorder="1" applyAlignment="1" applyProtection="1">
      <alignment horizontal="left" vertical="top" wrapText="1"/>
    </xf>
    <xf numFmtId="0" fontId="7" fillId="0" borderId="0" xfId="2" applyFont="1" applyFill="1" applyBorder="1" applyAlignment="1" applyProtection="1">
      <alignment vertical="top"/>
    </xf>
    <xf numFmtId="12" fontId="8" fillId="0" borderId="4" xfId="2" applyNumberFormat="1" applyFont="1" applyFill="1" applyBorder="1" applyAlignment="1" applyProtection="1">
      <alignment horizontal="left" vertical="top" wrapText="1"/>
    </xf>
    <xf numFmtId="0" fontId="7" fillId="0" borderId="4" xfId="2" applyFont="1" applyFill="1" applyBorder="1" applyAlignment="1" applyProtection="1">
      <alignment vertical="top" wrapText="1"/>
    </xf>
    <xf numFmtId="0" fontId="5" fillId="0" borderId="4" xfId="0" applyFont="1" applyBorder="1" applyAlignment="1" applyProtection="1">
      <alignment vertical="top"/>
    </xf>
    <xf numFmtId="0" fontId="6" fillId="0" borderId="16" xfId="0" applyFont="1" applyBorder="1" applyAlignment="1" applyProtection="1">
      <alignment horizontal="center" vertical="top"/>
    </xf>
    <xf numFmtId="0" fontId="6" fillId="0" borderId="14" xfId="0" applyFont="1" applyBorder="1" applyAlignment="1" applyProtection="1">
      <alignment horizontal="center" vertical="top" wrapText="1"/>
    </xf>
    <xf numFmtId="0" fontId="6" fillId="0" borderId="14" xfId="0" applyFont="1" applyBorder="1" applyAlignment="1" applyProtection="1">
      <alignment vertical="top" wrapText="1"/>
    </xf>
    <xf numFmtId="43" fontId="6" fillId="0" borderId="14" xfId="1" applyFont="1" applyBorder="1" applyAlignment="1" applyProtection="1">
      <alignment horizontal="center" vertical="top"/>
    </xf>
    <xf numFmtId="0" fontId="6" fillId="0" borderId="14" xfId="0" applyFont="1" applyBorder="1" applyAlignment="1" applyProtection="1">
      <alignment horizontal="center" vertical="top"/>
    </xf>
    <xf numFmtId="43" fontId="7" fillId="0" borderId="14" xfId="1" applyFont="1" applyFill="1" applyBorder="1" applyAlignment="1" applyProtection="1">
      <alignment horizontal="center" vertical="top"/>
    </xf>
    <xf numFmtId="0" fontId="6" fillId="0" borderId="3" xfId="0" applyFont="1" applyBorder="1" applyAlignment="1" applyProtection="1">
      <alignment horizontal="center" vertical="top"/>
    </xf>
    <xf numFmtId="0" fontId="6" fillId="0" borderId="3" xfId="0" applyFont="1" applyBorder="1" applyAlignment="1" applyProtection="1">
      <alignment horizontal="center" vertical="top" wrapText="1"/>
    </xf>
    <xf numFmtId="0" fontId="6" fillId="0" borderId="5" xfId="0" applyFont="1" applyBorder="1" applyAlignment="1" applyProtection="1">
      <alignment vertical="top"/>
    </xf>
    <xf numFmtId="43" fontId="6" fillId="0" borderId="3" xfId="1" applyFont="1" applyBorder="1" applyAlignment="1" applyProtection="1">
      <alignment horizontal="center" vertical="top"/>
    </xf>
    <xf numFmtId="43" fontId="6" fillId="0" borderId="5" xfId="1" applyFont="1" applyBorder="1" applyAlignment="1" applyProtection="1">
      <alignment horizontal="center" vertical="top"/>
    </xf>
    <xf numFmtId="0" fontId="6" fillId="2" borderId="1" xfId="0" applyFont="1" applyFill="1" applyBorder="1" applyAlignment="1" applyProtection="1">
      <alignment horizontal="center" vertical="top"/>
    </xf>
    <xf numFmtId="0" fontId="6" fillId="2" borderId="1" xfId="0" applyFont="1" applyFill="1" applyBorder="1" applyAlignment="1" applyProtection="1">
      <alignment horizontal="center" vertical="top" wrapText="1"/>
    </xf>
    <xf numFmtId="0" fontId="5" fillId="2" borderId="2" xfId="0" applyFont="1" applyFill="1" applyBorder="1" applyAlignment="1" applyProtection="1">
      <alignment horizontal="right" vertical="top"/>
    </xf>
    <xf numFmtId="43" fontId="5" fillId="2" borderId="2" xfId="1" applyFont="1" applyFill="1" applyBorder="1" applyAlignment="1" applyProtection="1">
      <alignment horizontal="center" vertical="top"/>
    </xf>
    <xf numFmtId="43" fontId="6" fillId="2" borderId="1" xfId="1" applyFont="1" applyFill="1" applyBorder="1" applyAlignment="1" applyProtection="1">
      <alignment horizontal="center" vertical="top"/>
    </xf>
    <xf numFmtId="0" fontId="5" fillId="0" borderId="8" xfId="0" applyFont="1" applyBorder="1" applyAlignment="1" applyProtection="1">
      <alignment horizontal="right" vertical="top"/>
    </xf>
    <xf numFmtId="43" fontId="5" fillId="0" borderId="3" xfId="1" applyFont="1" applyBorder="1" applyAlignment="1" applyProtection="1">
      <alignment horizontal="center" vertical="top"/>
    </xf>
    <xf numFmtId="9" fontId="5" fillId="0" borderId="7" xfId="0" applyNumberFormat="1" applyFont="1" applyBorder="1" applyAlignment="1" applyProtection="1">
      <alignment horizontal="center" vertical="top"/>
    </xf>
    <xf numFmtId="43" fontId="5" fillId="0" borderId="7" xfId="1" applyFont="1" applyBorder="1" applyAlignment="1" applyProtection="1">
      <alignment horizontal="center" vertical="top"/>
    </xf>
    <xf numFmtId="43" fontId="5" fillId="0" borderId="5" xfId="1" applyFont="1" applyBorder="1" applyAlignment="1" applyProtection="1">
      <alignment horizontal="center" vertical="top"/>
    </xf>
    <xf numFmtId="0" fontId="5" fillId="0" borderId="0" xfId="0" applyFont="1" applyBorder="1" applyAlignment="1" applyProtection="1">
      <alignment vertical="top" wrapText="1"/>
    </xf>
    <xf numFmtId="0" fontId="6" fillId="0" borderId="0" xfId="0" applyFont="1" applyBorder="1" applyAlignment="1" applyProtection="1">
      <alignment vertical="top" wrapText="1"/>
    </xf>
    <xf numFmtId="0" fontId="7" fillId="0" borderId="0" xfId="2" applyFont="1" applyFill="1" applyBorder="1" applyAlignment="1" applyProtection="1">
      <alignment horizontal="left" vertical="top" wrapText="1"/>
    </xf>
    <xf numFmtId="43" fontId="7" fillId="0" borderId="0" xfId="1" applyFont="1" applyFill="1" applyBorder="1" applyAlignment="1" applyProtection="1">
      <alignment horizontal="center" vertical="top"/>
    </xf>
    <xf numFmtId="0" fontId="7" fillId="0" borderId="0" xfId="2" applyFont="1" applyFill="1" applyBorder="1" applyAlignment="1" applyProtection="1">
      <alignment horizontal="center" vertical="top"/>
    </xf>
  </cellXfs>
  <cellStyles count="6">
    <cellStyle name="Comma" xfId="1" builtinId="3"/>
    <cellStyle name="Comma 2" xfId="3"/>
    <cellStyle name="Normal" xfId="0" builtinId="0"/>
    <cellStyle name="Normal 2" xfId="2"/>
    <cellStyle name="Normal 2 2" xfId="4"/>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318"/>
  <sheetViews>
    <sheetView tabSelected="1" view="pageBreakPreview" zoomScale="85" zoomScaleNormal="100" zoomScaleSheetLayoutView="85" workbookViewId="0">
      <selection activeCell="F12" sqref="F12"/>
    </sheetView>
  </sheetViews>
  <sheetFormatPr defaultColWidth="9.109375" defaultRowHeight="15.6"/>
  <cols>
    <col min="1" max="1" width="12.44140625" style="6" bestFit="1" customWidth="1"/>
    <col min="2" max="2" width="23.109375" style="13" customWidth="1"/>
    <col min="3" max="3" width="88.44140625" style="10" customWidth="1"/>
    <col min="4" max="4" width="11.6640625" style="5" bestFit="1" customWidth="1"/>
    <col min="5" max="5" width="6.5546875" style="6" bestFit="1" customWidth="1"/>
    <col min="6" max="6" width="13.6640625" style="5" bestFit="1" customWidth="1"/>
    <col min="7" max="7" width="16.6640625" style="5" bestFit="1" customWidth="1"/>
    <col min="8" max="16384" width="9.109375" style="9"/>
  </cols>
  <sheetData>
    <row r="1" spans="1:7">
      <c r="A1" s="2" t="s">
        <v>53</v>
      </c>
      <c r="B1" s="3"/>
      <c r="C1" s="4" t="s">
        <v>61</v>
      </c>
      <c r="F1" s="7" t="s">
        <v>52</v>
      </c>
      <c r="G1" s="8" t="s">
        <v>276</v>
      </c>
    </row>
    <row r="2" spans="1:7">
      <c r="A2" s="2" t="s">
        <v>34</v>
      </c>
      <c r="B2" s="3"/>
      <c r="C2" s="4" t="s">
        <v>59</v>
      </c>
      <c r="F2" s="7"/>
    </row>
    <row r="3" spans="1:7">
      <c r="A3" s="2"/>
      <c r="B3" s="3"/>
      <c r="F3" s="7"/>
    </row>
    <row r="4" spans="1:7">
      <c r="B4" s="11"/>
      <c r="C4" s="12"/>
    </row>
    <row r="5" spans="1:7" ht="16.2" thickBot="1"/>
    <row r="6" spans="1:7" ht="16.2" thickBot="1">
      <c r="A6" s="14" t="s">
        <v>44</v>
      </c>
      <c r="B6" s="15"/>
      <c r="C6" s="16" t="s">
        <v>45</v>
      </c>
      <c r="D6" s="17" t="s">
        <v>0</v>
      </c>
      <c r="E6" s="14" t="s">
        <v>20</v>
      </c>
      <c r="F6" s="17" t="s">
        <v>19</v>
      </c>
      <c r="G6" s="18" t="s">
        <v>18</v>
      </c>
    </row>
    <row r="7" spans="1:7">
      <c r="A7" s="19"/>
      <c r="B7" s="20"/>
      <c r="C7" s="21"/>
      <c r="D7" s="22"/>
      <c r="E7" s="23"/>
      <c r="F7" s="22"/>
      <c r="G7" s="22"/>
    </row>
    <row r="8" spans="1:7">
      <c r="A8" s="24">
        <v>1</v>
      </c>
      <c r="B8" s="25"/>
      <c r="C8" s="26" t="s">
        <v>263</v>
      </c>
      <c r="D8" s="27"/>
      <c r="E8" s="28"/>
      <c r="F8" s="1"/>
      <c r="G8" s="29"/>
    </row>
    <row r="9" spans="1:7" ht="93.6">
      <c r="A9" s="30"/>
      <c r="B9" s="31"/>
      <c r="C9" s="32" t="s">
        <v>66</v>
      </c>
      <c r="D9" s="27"/>
      <c r="E9" s="28"/>
      <c r="F9" s="1"/>
      <c r="G9" s="29"/>
    </row>
    <row r="10" spans="1:7">
      <c r="A10" s="30"/>
      <c r="B10" s="31"/>
      <c r="C10" s="33"/>
      <c r="D10" s="27"/>
      <c r="E10" s="28"/>
      <c r="F10" s="1"/>
      <c r="G10" s="29"/>
    </row>
    <row r="11" spans="1:7">
      <c r="A11" s="30">
        <v>1.1000000000000001</v>
      </c>
      <c r="B11" s="31"/>
      <c r="C11" s="26" t="s">
        <v>210</v>
      </c>
      <c r="D11" s="27">
        <v>2</v>
      </c>
      <c r="E11" s="28" t="s">
        <v>17</v>
      </c>
      <c r="F11" s="1"/>
      <c r="G11" s="29">
        <f>F11*D11</f>
        <v>0</v>
      </c>
    </row>
    <row r="12" spans="1:7" ht="109.2">
      <c r="A12" s="34"/>
      <c r="B12" s="35"/>
      <c r="C12" s="36" t="s">
        <v>67</v>
      </c>
      <c r="D12" s="37"/>
      <c r="E12" s="38"/>
      <c r="F12" s="1"/>
      <c r="G12" s="37"/>
    </row>
    <row r="13" spans="1:7">
      <c r="A13" s="34"/>
      <c r="B13" s="35"/>
      <c r="C13" s="36"/>
      <c r="D13" s="37"/>
      <c r="E13" s="38"/>
      <c r="F13" s="1"/>
      <c r="G13" s="37"/>
    </row>
    <row r="14" spans="1:7" s="41" customFormat="1">
      <c r="A14" s="30">
        <v>2</v>
      </c>
      <c r="B14" s="31"/>
      <c r="C14" s="26" t="s">
        <v>211</v>
      </c>
      <c r="D14" s="29"/>
      <c r="E14" s="39"/>
      <c r="F14" s="1"/>
      <c r="G14" s="40"/>
    </row>
    <row r="15" spans="1:7" s="41" customFormat="1" ht="93.6">
      <c r="A15" s="24">
        <v>3.1</v>
      </c>
      <c r="B15" s="25"/>
      <c r="C15" s="32" t="s">
        <v>68</v>
      </c>
      <c r="D15" s="29"/>
      <c r="E15" s="39"/>
      <c r="F15" s="1"/>
      <c r="G15" s="40"/>
    </row>
    <row r="16" spans="1:7" s="41" customFormat="1">
      <c r="A16" s="30" t="s">
        <v>226</v>
      </c>
      <c r="B16" s="31"/>
      <c r="C16" s="42" t="s">
        <v>81</v>
      </c>
      <c r="D16" s="29">
        <v>500</v>
      </c>
      <c r="E16" s="39" t="s">
        <v>6</v>
      </c>
      <c r="F16" s="1"/>
      <c r="G16" s="40">
        <f>F16*D16</f>
        <v>0</v>
      </c>
    </row>
    <row r="17" spans="1:7" s="41" customFormat="1" ht="31.2">
      <c r="A17" s="30" t="s">
        <v>227</v>
      </c>
      <c r="B17" s="31"/>
      <c r="C17" s="42" t="s">
        <v>261</v>
      </c>
      <c r="D17" s="29">
        <v>2200</v>
      </c>
      <c r="E17" s="39" t="s">
        <v>6</v>
      </c>
      <c r="F17" s="1"/>
      <c r="G17" s="40">
        <f>F17*D17</f>
        <v>0</v>
      </c>
    </row>
    <row r="18" spans="1:7" s="41" customFormat="1" ht="31.2">
      <c r="A18" s="30" t="s">
        <v>228</v>
      </c>
      <c r="B18" s="31"/>
      <c r="C18" s="42" t="s">
        <v>262</v>
      </c>
      <c r="D18" s="29">
        <v>250</v>
      </c>
      <c r="E18" s="39" t="s">
        <v>6</v>
      </c>
      <c r="F18" s="1"/>
      <c r="G18" s="40">
        <f>F18*D18</f>
        <v>0</v>
      </c>
    </row>
    <row r="19" spans="1:7" s="41" customFormat="1">
      <c r="A19" s="43"/>
      <c r="B19" s="44"/>
      <c r="C19" s="32"/>
      <c r="D19" s="29"/>
      <c r="E19" s="39"/>
      <c r="F19" s="1"/>
      <c r="G19" s="45"/>
    </row>
    <row r="20" spans="1:7" s="41" customFormat="1">
      <c r="A20" s="46">
        <v>4</v>
      </c>
      <c r="B20" s="47"/>
      <c r="C20" s="26" t="s">
        <v>21</v>
      </c>
      <c r="D20" s="29"/>
      <c r="E20" s="39"/>
      <c r="F20" s="1"/>
      <c r="G20" s="40"/>
    </row>
    <row r="21" spans="1:7" s="41" customFormat="1" ht="62.4">
      <c r="A21" s="46">
        <v>4.0999999999999996</v>
      </c>
      <c r="B21" s="47"/>
      <c r="C21" s="32" t="s">
        <v>207</v>
      </c>
      <c r="D21" s="48"/>
      <c r="E21" s="49"/>
      <c r="F21" s="1"/>
      <c r="G21" s="40"/>
    </row>
    <row r="22" spans="1:7" s="41" customFormat="1">
      <c r="A22" s="30" t="s">
        <v>51</v>
      </c>
      <c r="B22" s="31"/>
      <c r="C22" s="42" t="s">
        <v>48</v>
      </c>
      <c r="D22" s="29">
        <v>4</v>
      </c>
      <c r="E22" s="39" t="s">
        <v>1</v>
      </c>
      <c r="F22" s="1"/>
      <c r="G22" s="40">
        <f>F22*D22</f>
        <v>0</v>
      </c>
    </row>
    <row r="23" spans="1:7" s="41" customFormat="1">
      <c r="A23" s="30" t="s">
        <v>229</v>
      </c>
      <c r="B23" s="31"/>
      <c r="C23" s="42" t="s">
        <v>63</v>
      </c>
      <c r="D23" s="29">
        <v>202</v>
      </c>
      <c r="E23" s="39" t="s">
        <v>7</v>
      </c>
      <c r="F23" s="1"/>
      <c r="G23" s="40">
        <f>F23*D23</f>
        <v>0</v>
      </c>
    </row>
    <row r="24" spans="1:7" s="41" customFormat="1">
      <c r="A24" s="30" t="s">
        <v>230</v>
      </c>
      <c r="B24" s="31"/>
      <c r="C24" s="42" t="s">
        <v>91</v>
      </c>
      <c r="D24" s="29">
        <v>34</v>
      </c>
      <c r="E24" s="39" t="s">
        <v>1</v>
      </c>
      <c r="F24" s="1"/>
      <c r="G24" s="40">
        <f>F24*D24</f>
        <v>0</v>
      </c>
    </row>
    <row r="25" spans="1:7" s="41" customFormat="1">
      <c r="A25" s="30"/>
      <c r="B25" s="31"/>
      <c r="C25" s="42"/>
      <c r="D25" s="29"/>
      <c r="E25" s="39"/>
      <c r="F25" s="1"/>
      <c r="G25" s="40"/>
    </row>
    <row r="26" spans="1:7">
      <c r="A26" s="50">
        <v>5</v>
      </c>
      <c r="B26" s="35"/>
      <c r="C26" s="51" t="s">
        <v>32</v>
      </c>
      <c r="D26" s="37"/>
      <c r="E26" s="38"/>
      <c r="F26" s="1"/>
      <c r="G26" s="37"/>
    </row>
    <row r="27" spans="1:7">
      <c r="A27" s="34">
        <v>5.0999999999999996</v>
      </c>
      <c r="B27" s="35"/>
      <c r="C27" s="52" t="s">
        <v>260</v>
      </c>
      <c r="D27" s="37"/>
      <c r="E27" s="38"/>
      <c r="F27" s="1"/>
      <c r="G27" s="37"/>
    </row>
    <row r="28" spans="1:7" s="10" customFormat="1" ht="156">
      <c r="A28" s="34"/>
      <c r="B28" s="35"/>
      <c r="C28" s="32" t="s">
        <v>206</v>
      </c>
      <c r="D28" s="37"/>
      <c r="E28" s="38"/>
      <c r="F28" s="1"/>
      <c r="G28" s="37"/>
    </row>
    <row r="29" spans="1:7">
      <c r="A29" s="34" t="s">
        <v>231</v>
      </c>
      <c r="B29" s="35"/>
      <c r="C29" s="51" t="s">
        <v>35</v>
      </c>
      <c r="D29" s="37"/>
      <c r="E29" s="38"/>
      <c r="F29" s="1"/>
      <c r="G29" s="37"/>
    </row>
    <row r="30" spans="1:7" ht="78">
      <c r="A30" s="34"/>
      <c r="B30" s="35"/>
      <c r="C30" s="36" t="s">
        <v>43</v>
      </c>
      <c r="D30" s="37"/>
      <c r="E30" s="38"/>
      <c r="F30" s="1"/>
      <c r="G30" s="37"/>
    </row>
    <row r="31" spans="1:7">
      <c r="A31" s="34" t="s">
        <v>232</v>
      </c>
      <c r="B31" s="35"/>
      <c r="C31" s="36" t="s">
        <v>30</v>
      </c>
      <c r="D31" s="37">
        <v>200</v>
      </c>
      <c r="E31" s="38" t="s">
        <v>6</v>
      </c>
      <c r="F31" s="1"/>
      <c r="G31" s="37">
        <f t="shared" ref="G31:G37" si="0">D31*F31</f>
        <v>0</v>
      </c>
    </row>
    <row r="32" spans="1:7">
      <c r="A32" s="34"/>
      <c r="B32" s="35"/>
      <c r="C32" s="36"/>
      <c r="D32" s="37"/>
      <c r="E32" s="38"/>
      <c r="F32" s="1"/>
      <c r="G32" s="37"/>
    </row>
    <row r="33" spans="1:7">
      <c r="A33" s="50">
        <v>5.2</v>
      </c>
      <c r="B33" s="53"/>
      <c r="C33" s="51" t="s">
        <v>36</v>
      </c>
      <c r="D33" s="37"/>
      <c r="E33" s="38"/>
      <c r="F33" s="1"/>
      <c r="G33" s="37"/>
    </row>
    <row r="34" spans="1:7" ht="46.8">
      <c r="A34" s="34"/>
      <c r="B34" s="35"/>
      <c r="C34" s="36" t="s">
        <v>31</v>
      </c>
      <c r="D34" s="37"/>
      <c r="E34" s="38"/>
      <c r="F34" s="1"/>
      <c r="G34" s="37"/>
    </row>
    <row r="35" spans="1:7">
      <c r="A35" s="54" t="s">
        <v>275</v>
      </c>
      <c r="B35" s="35"/>
      <c r="C35" s="36" t="s">
        <v>28</v>
      </c>
      <c r="D35" s="37">
        <v>200</v>
      </c>
      <c r="E35" s="38" t="s">
        <v>6</v>
      </c>
      <c r="F35" s="1"/>
      <c r="G35" s="37">
        <f t="shared" si="0"/>
        <v>0</v>
      </c>
    </row>
    <row r="36" spans="1:7">
      <c r="A36" s="34"/>
      <c r="B36" s="35"/>
      <c r="C36" s="36"/>
      <c r="D36" s="37"/>
      <c r="E36" s="38"/>
      <c r="F36" s="1"/>
      <c r="G36" s="37"/>
    </row>
    <row r="37" spans="1:7">
      <c r="A37" s="50">
        <v>6</v>
      </c>
      <c r="B37" s="35"/>
      <c r="C37" s="51" t="s">
        <v>218</v>
      </c>
      <c r="D37" s="37"/>
      <c r="E37" s="38"/>
      <c r="F37" s="1"/>
      <c r="G37" s="37"/>
    </row>
    <row r="38" spans="1:7" ht="62.4">
      <c r="A38" s="34">
        <v>6.1</v>
      </c>
      <c r="B38" s="35"/>
      <c r="C38" s="36" t="s">
        <v>46</v>
      </c>
      <c r="D38" s="37"/>
      <c r="E38" s="38"/>
      <c r="F38" s="1"/>
      <c r="G38" s="37"/>
    </row>
    <row r="39" spans="1:7">
      <c r="A39" s="34" t="s">
        <v>233</v>
      </c>
      <c r="B39" s="35"/>
      <c r="C39" s="36" t="s">
        <v>49</v>
      </c>
      <c r="D39" s="37">
        <v>5</v>
      </c>
      <c r="E39" s="38" t="s">
        <v>7</v>
      </c>
      <c r="F39" s="1"/>
      <c r="G39" s="37">
        <f>D39*F39</f>
        <v>0</v>
      </c>
    </row>
    <row r="40" spans="1:7" ht="31.2">
      <c r="A40" s="34" t="s">
        <v>234</v>
      </c>
      <c r="B40" s="35"/>
      <c r="C40" s="36" t="s">
        <v>47</v>
      </c>
      <c r="D40" s="37">
        <v>5</v>
      </c>
      <c r="E40" s="38" t="s">
        <v>7</v>
      </c>
      <c r="F40" s="1"/>
      <c r="G40" s="37">
        <f>D40*F40</f>
        <v>0</v>
      </c>
    </row>
    <row r="41" spans="1:7">
      <c r="A41" s="34"/>
      <c r="B41" s="35"/>
      <c r="C41" s="36"/>
      <c r="D41" s="37"/>
      <c r="E41" s="38"/>
      <c r="F41" s="1"/>
      <c r="G41" s="37"/>
    </row>
    <row r="42" spans="1:7" s="41" customFormat="1">
      <c r="A42" s="46">
        <v>7</v>
      </c>
      <c r="B42" s="44"/>
      <c r="C42" s="26" t="s">
        <v>235</v>
      </c>
      <c r="D42" s="32"/>
      <c r="E42" s="32"/>
      <c r="F42" s="1"/>
      <c r="G42" s="39"/>
    </row>
    <row r="43" spans="1:7" ht="31.2">
      <c r="A43" s="50"/>
      <c r="B43" s="53"/>
      <c r="C43" s="36" t="s">
        <v>93</v>
      </c>
      <c r="D43" s="37"/>
      <c r="E43" s="38"/>
      <c r="F43" s="1"/>
      <c r="G43" s="37"/>
    </row>
    <row r="44" spans="1:7">
      <c r="A44" s="43">
        <v>7.1</v>
      </c>
      <c r="B44" s="44"/>
      <c r="C44" s="33" t="s">
        <v>212</v>
      </c>
      <c r="D44" s="37">
        <v>1000</v>
      </c>
      <c r="E44" s="39" t="s">
        <v>6</v>
      </c>
      <c r="F44" s="1"/>
      <c r="G44" s="37">
        <f>D44*F44</f>
        <v>0</v>
      </c>
    </row>
    <row r="45" spans="1:7">
      <c r="A45" s="43">
        <v>7.2</v>
      </c>
      <c r="B45" s="44"/>
      <c r="C45" s="33" t="s">
        <v>213</v>
      </c>
      <c r="D45" s="37">
        <v>1000</v>
      </c>
      <c r="E45" s="39" t="s">
        <v>6</v>
      </c>
      <c r="F45" s="1"/>
      <c r="G45" s="37">
        <f>D45*F45</f>
        <v>0</v>
      </c>
    </row>
    <row r="46" spans="1:7">
      <c r="A46" s="43">
        <v>7.3</v>
      </c>
      <c r="B46" s="44"/>
      <c r="C46" s="33" t="s">
        <v>214</v>
      </c>
      <c r="D46" s="37">
        <v>1000</v>
      </c>
      <c r="E46" s="39" t="s">
        <v>6</v>
      </c>
      <c r="F46" s="1"/>
      <c r="G46" s="37">
        <f t="shared" ref="G46" si="1">D46*F46</f>
        <v>0</v>
      </c>
    </row>
    <row r="47" spans="1:7">
      <c r="A47" s="43"/>
      <c r="B47" s="44"/>
      <c r="C47" s="33"/>
      <c r="D47" s="37"/>
      <c r="E47" s="39"/>
      <c r="F47" s="1"/>
      <c r="G47" s="37"/>
    </row>
    <row r="48" spans="1:7" s="41" customFormat="1" ht="62.4">
      <c r="A48" s="46">
        <v>8</v>
      </c>
      <c r="B48" s="44"/>
      <c r="C48" s="32" t="s">
        <v>54</v>
      </c>
      <c r="D48" s="29"/>
      <c r="E48" s="39"/>
      <c r="F48" s="1"/>
      <c r="G48" s="40"/>
    </row>
    <row r="49" spans="1:7" s="41" customFormat="1">
      <c r="A49" s="43"/>
      <c r="B49" s="44"/>
      <c r="C49" s="26" t="s">
        <v>75</v>
      </c>
      <c r="D49" s="29"/>
      <c r="E49" s="39"/>
      <c r="F49" s="1"/>
      <c r="G49" s="40"/>
    </row>
    <row r="50" spans="1:7" s="41" customFormat="1">
      <c r="A50" s="55" t="s">
        <v>236</v>
      </c>
      <c r="B50" s="56"/>
      <c r="C50" s="32" t="s">
        <v>55</v>
      </c>
      <c r="D50" s="29">
        <v>100</v>
      </c>
      <c r="E50" s="39" t="s">
        <v>6</v>
      </c>
      <c r="F50" s="1"/>
      <c r="G50" s="40">
        <f>F50*D50</f>
        <v>0</v>
      </c>
    </row>
    <row r="51" spans="1:7" s="41" customFormat="1">
      <c r="A51" s="55" t="s">
        <v>237</v>
      </c>
      <c r="B51" s="56"/>
      <c r="C51" s="32" t="s">
        <v>23</v>
      </c>
      <c r="D51" s="29">
        <v>100</v>
      </c>
      <c r="E51" s="39" t="s">
        <v>6</v>
      </c>
      <c r="F51" s="1"/>
      <c r="G51" s="40">
        <f>F51*D51</f>
        <v>0</v>
      </c>
    </row>
    <row r="52" spans="1:7" s="41" customFormat="1">
      <c r="A52" s="55" t="s">
        <v>238</v>
      </c>
      <c r="B52" s="56"/>
      <c r="C52" s="32" t="s">
        <v>24</v>
      </c>
      <c r="D52" s="29">
        <v>100</v>
      </c>
      <c r="E52" s="39" t="s">
        <v>6</v>
      </c>
      <c r="F52" s="1"/>
      <c r="G52" s="40">
        <f>F52*D52</f>
        <v>0</v>
      </c>
    </row>
    <row r="53" spans="1:7" s="41" customFormat="1">
      <c r="A53" s="55" t="s">
        <v>239</v>
      </c>
      <c r="B53" s="56"/>
      <c r="C53" s="32" t="s">
        <v>25</v>
      </c>
      <c r="D53" s="29">
        <v>100</v>
      </c>
      <c r="E53" s="39" t="s">
        <v>6</v>
      </c>
      <c r="F53" s="1"/>
      <c r="G53" s="40">
        <f>F53*D53</f>
        <v>0</v>
      </c>
    </row>
    <row r="54" spans="1:7" s="41" customFormat="1">
      <c r="A54" s="55"/>
      <c r="B54" s="56"/>
      <c r="C54" s="32"/>
      <c r="D54" s="29"/>
      <c r="E54" s="39"/>
      <c r="F54" s="1"/>
      <c r="G54" s="40"/>
    </row>
    <row r="55" spans="1:7" s="41" customFormat="1">
      <c r="A55" s="57" t="s">
        <v>240</v>
      </c>
      <c r="B55" s="56"/>
      <c r="C55" s="26" t="s">
        <v>76</v>
      </c>
      <c r="D55" s="29"/>
      <c r="E55" s="39"/>
      <c r="F55" s="1"/>
      <c r="G55" s="40"/>
    </row>
    <row r="56" spans="1:7" s="41" customFormat="1">
      <c r="A56" s="55" t="s">
        <v>241</v>
      </c>
      <c r="B56" s="56"/>
      <c r="C56" s="32" t="s">
        <v>71</v>
      </c>
      <c r="D56" s="29">
        <v>100</v>
      </c>
      <c r="E56" s="39" t="s">
        <v>6</v>
      </c>
      <c r="F56" s="1"/>
      <c r="G56" s="40">
        <f>F56*D56</f>
        <v>0</v>
      </c>
    </row>
    <row r="57" spans="1:7" s="41" customFormat="1">
      <c r="A57" s="55" t="s">
        <v>242</v>
      </c>
      <c r="B57" s="56"/>
      <c r="C57" s="32" t="s">
        <v>70</v>
      </c>
      <c r="D57" s="29">
        <v>100</v>
      </c>
      <c r="E57" s="39" t="s">
        <v>6</v>
      </c>
      <c r="F57" s="1"/>
      <c r="G57" s="40">
        <f>F57*D57</f>
        <v>0</v>
      </c>
    </row>
    <row r="58" spans="1:7" s="41" customFormat="1">
      <c r="A58" s="55" t="s">
        <v>243</v>
      </c>
      <c r="B58" s="56"/>
      <c r="C58" s="32" t="s">
        <v>13</v>
      </c>
      <c r="D58" s="29">
        <v>100</v>
      </c>
      <c r="E58" s="39" t="s">
        <v>6</v>
      </c>
      <c r="F58" s="1"/>
      <c r="G58" s="40">
        <f>F58*D58</f>
        <v>0</v>
      </c>
    </row>
    <row r="59" spans="1:7" s="41" customFormat="1">
      <c r="A59" s="55" t="s">
        <v>244</v>
      </c>
      <c r="B59" s="56"/>
      <c r="C59" s="32" t="s">
        <v>12</v>
      </c>
      <c r="D59" s="29">
        <v>100</v>
      </c>
      <c r="E59" s="39" t="s">
        <v>6</v>
      </c>
      <c r="F59" s="1"/>
      <c r="G59" s="40">
        <f>F59*D59</f>
        <v>0</v>
      </c>
    </row>
    <row r="60" spans="1:7" s="41" customFormat="1">
      <c r="A60" s="55"/>
      <c r="B60" s="56"/>
      <c r="C60" s="32"/>
      <c r="D60" s="29"/>
      <c r="E60" s="39"/>
      <c r="F60" s="1"/>
      <c r="G60" s="40"/>
    </row>
    <row r="61" spans="1:7" s="41" customFormat="1">
      <c r="A61" s="57" t="s">
        <v>245</v>
      </c>
      <c r="B61" s="56"/>
      <c r="C61" s="26" t="s">
        <v>77</v>
      </c>
      <c r="D61" s="29"/>
      <c r="E61" s="39"/>
      <c r="F61" s="1"/>
      <c r="G61" s="40"/>
    </row>
    <row r="62" spans="1:7" s="41" customFormat="1">
      <c r="A62" s="55" t="s">
        <v>246</v>
      </c>
      <c r="B62" s="56"/>
      <c r="C62" s="32" t="s">
        <v>72</v>
      </c>
      <c r="D62" s="29">
        <v>200</v>
      </c>
      <c r="E62" s="39" t="s">
        <v>17</v>
      </c>
      <c r="F62" s="1"/>
      <c r="G62" s="40">
        <f t="shared" ref="G62:G65" si="2">F62*D62</f>
        <v>0</v>
      </c>
    </row>
    <row r="63" spans="1:7" s="41" customFormat="1">
      <c r="A63" s="55" t="s">
        <v>247</v>
      </c>
      <c r="B63" s="56"/>
      <c r="C63" s="32" t="s">
        <v>78</v>
      </c>
      <c r="D63" s="29">
        <v>200</v>
      </c>
      <c r="E63" s="39" t="s">
        <v>17</v>
      </c>
      <c r="F63" s="1"/>
      <c r="G63" s="40">
        <f t="shared" si="2"/>
        <v>0</v>
      </c>
    </row>
    <row r="64" spans="1:7" s="41" customFormat="1">
      <c r="A64" s="55" t="s">
        <v>248</v>
      </c>
      <c r="B64" s="56"/>
      <c r="C64" s="32" t="s">
        <v>79</v>
      </c>
      <c r="D64" s="29">
        <v>200</v>
      </c>
      <c r="E64" s="39" t="s">
        <v>17</v>
      </c>
      <c r="F64" s="1"/>
      <c r="G64" s="40">
        <f t="shared" si="2"/>
        <v>0</v>
      </c>
    </row>
    <row r="65" spans="1:7" s="41" customFormat="1">
      <c r="A65" s="55" t="s">
        <v>249</v>
      </c>
      <c r="B65" s="56"/>
      <c r="C65" s="32" t="s">
        <v>80</v>
      </c>
      <c r="D65" s="29">
        <v>200</v>
      </c>
      <c r="E65" s="39" t="s">
        <v>17</v>
      </c>
      <c r="F65" s="1"/>
      <c r="G65" s="40">
        <f t="shared" si="2"/>
        <v>0</v>
      </c>
    </row>
    <row r="66" spans="1:7" s="41" customFormat="1">
      <c r="A66" s="43"/>
      <c r="B66" s="44"/>
      <c r="C66" s="32"/>
      <c r="D66" s="29"/>
      <c r="E66" s="39"/>
      <c r="F66" s="1"/>
      <c r="G66" s="40"/>
    </row>
    <row r="67" spans="1:7" s="41" customFormat="1">
      <c r="A67" s="46">
        <v>11</v>
      </c>
      <c r="B67" s="44"/>
      <c r="C67" s="26" t="s">
        <v>94</v>
      </c>
      <c r="D67" s="29"/>
      <c r="E67" s="39"/>
      <c r="F67" s="1"/>
      <c r="G67" s="40"/>
    </row>
    <row r="68" spans="1:7" s="41" customFormat="1" ht="31.2">
      <c r="A68" s="43"/>
      <c r="B68" s="44"/>
      <c r="C68" s="32" t="s">
        <v>16</v>
      </c>
      <c r="D68" s="29"/>
      <c r="E68" s="39"/>
      <c r="F68" s="1"/>
      <c r="G68" s="40"/>
    </row>
    <row r="69" spans="1:7" s="41" customFormat="1">
      <c r="A69" s="43">
        <v>11.1</v>
      </c>
      <c r="B69" s="44"/>
      <c r="C69" s="32" t="s">
        <v>14</v>
      </c>
      <c r="D69" s="29">
        <v>100</v>
      </c>
      <c r="E69" s="39" t="s">
        <v>6</v>
      </c>
      <c r="F69" s="1"/>
      <c r="G69" s="40">
        <f>F69*D69</f>
        <v>0</v>
      </c>
    </row>
    <row r="70" spans="1:7" s="41" customFormat="1">
      <c r="A70" s="43">
        <v>11.2</v>
      </c>
      <c r="B70" s="44"/>
      <c r="C70" s="32" t="s">
        <v>15</v>
      </c>
      <c r="D70" s="29">
        <v>100</v>
      </c>
      <c r="E70" s="39" t="s">
        <v>6</v>
      </c>
      <c r="F70" s="1"/>
      <c r="G70" s="40">
        <f>F70*D70</f>
        <v>0</v>
      </c>
    </row>
    <row r="71" spans="1:7" s="41" customFormat="1">
      <c r="A71" s="43"/>
      <c r="B71" s="44"/>
      <c r="C71" s="32"/>
      <c r="D71" s="29"/>
      <c r="E71" s="39"/>
      <c r="F71" s="1"/>
      <c r="G71" s="40"/>
    </row>
    <row r="72" spans="1:7" ht="124.8">
      <c r="A72" s="50">
        <v>12</v>
      </c>
      <c r="B72" s="35"/>
      <c r="C72" s="32" t="s">
        <v>256</v>
      </c>
      <c r="D72" s="37"/>
      <c r="E72" s="38"/>
      <c r="F72" s="1"/>
      <c r="G72" s="37"/>
    </row>
    <row r="73" spans="1:7">
      <c r="A73" s="34"/>
      <c r="B73" s="35"/>
      <c r="C73" s="32"/>
      <c r="D73" s="37"/>
      <c r="E73" s="38"/>
      <c r="F73" s="1"/>
      <c r="G73" s="37"/>
    </row>
    <row r="74" spans="1:7" ht="31.2">
      <c r="A74" s="58"/>
      <c r="B74" s="59"/>
      <c r="C74" s="60" t="s">
        <v>95</v>
      </c>
      <c r="D74" s="61"/>
      <c r="E74" s="61"/>
      <c r="F74" s="1"/>
      <c r="G74" s="61"/>
    </row>
    <row r="75" spans="1:7">
      <c r="A75" s="58"/>
      <c r="B75" s="59"/>
      <c r="C75" s="60"/>
      <c r="D75" s="61"/>
      <c r="E75" s="61"/>
      <c r="F75" s="1"/>
      <c r="G75" s="61"/>
    </row>
    <row r="76" spans="1:7">
      <c r="A76" s="62">
        <v>12.1</v>
      </c>
      <c r="B76" s="59"/>
      <c r="C76" s="63" t="s">
        <v>96</v>
      </c>
      <c r="D76" s="61"/>
      <c r="E76" s="61"/>
      <c r="F76" s="1"/>
      <c r="G76" s="61"/>
    </row>
    <row r="77" spans="1:7">
      <c r="A77" s="64"/>
      <c r="B77" s="61"/>
      <c r="C77" s="65" t="s">
        <v>257</v>
      </c>
      <c r="D77" s="66">
        <v>3</v>
      </c>
      <c r="E77" s="66" t="s">
        <v>17</v>
      </c>
      <c r="F77" s="1"/>
      <c r="G77" s="66">
        <f>D77*F77</f>
        <v>0</v>
      </c>
    </row>
    <row r="78" spans="1:7">
      <c r="A78" s="67"/>
      <c r="B78" s="61"/>
      <c r="C78" s="68" t="s">
        <v>97</v>
      </c>
      <c r="D78" s="61"/>
      <c r="E78" s="61"/>
      <c r="F78" s="1"/>
      <c r="G78" s="61"/>
    </row>
    <row r="79" spans="1:7" ht="31.2">
      <c r="A79" s="58"/>
      <c r="B79" s="69" t="s">
        <v>98</v>
      </c>
      <c r="C79" s="60" t="s">
        <v>99</v>
      </c>
      <c r="D79" s="61"/>
      <c r="E79" s="61"/>
      <c r="F79" s="1"/>
      <c r="G79" s="61"/>
    </row>
    <row r="80" spans="1:7">
      <c r="A80" s="58"/>
      <c r="B80" s="59"/>
      <c r="C80" s="60"/>
      <c r="D80" s="61"/>
      <c r="E80" s="61"/>
      <c r="F80" s="1"/>
      <c r="G80" s="61"/>
    </row>
    <row r="81" spans="1:7" ht="46.8">
      <c r="A81" s="62"/>
      <c r="B81" s="70" t="s">
        <v>100</v>
      </c>
      <c r="C81" s="71" t="s">
        <v>101</v>
      </c>
      <c r="D81" s="61"/>
      <c r="E81" s="61"/>
      <c r="F81" s="1"/>
      <c r="G81" s="61"/>
    </row>
    <row r="82" spans="1:7" ht="31.2">
      <c r="A82" s="62"/>
      <c r="B82" s="61" t="s">
        <v>102</v>
      </c>
      <c r="C82" s="71" t="s">
        <v>103</v>
      </c>
      <c r="D82" s="61"/>
      <c r="E82" s="61"/>
      <c r="F82" s="1"/>
      <c r="G82" s="61"/>
    </row>
    <row r="83" spans="1:7" ht="31.2">
      <c r="A83" s="62"/>
      <c r="B83" s="61" t="s">
        <v>104</v>
      </c>
      <c r="C83" s="71" t="s">
        <v>105</v>
      </c>
      <c r="D83" s="61"/>
      <c r="E83" s="61"/>
      <c r="F83" s="1"/>
      <c r="G83" s="61"/>
    </row>
    <row r="84" spans="1:7">
      <c r="A84" s="62"/>
      <c r="B84" s="61" t="s">
        <v>106</v>
      </c>
      <c r="C84" s="71" t="s">
        <v>107</v>
      </c>
      <c r="D84" s="61"/>
      <c r="E84" s="61"/>
      <c r="F84" s="1"/>
      <c r="G84" s="61"/>
    </row>
    <row r="85" spans="1:7">
      <c r="A85" s="62"/>
      <c r="B85" s="61" t="s">
        <v>108</v>
      </c>
      <c r="C85" s="71" t="s">
        <v>109</v>
      </c>
      <c r="D85" s="61"/>
      <c r="E85" s="61"/>
      <c r="F85" s="1"/>
      <c r="G85" s="61"/>
    </row>
    <row r="86" spans="1:7">
      <c r="A86" s="62"/>
      <c r="B86" s="61" t="s">
        <v>110</v>
      </c>
      <c r="C86" s="71" t="s">
        <v>111</v>
      </c>
      <c r="D86" s="61"/>
      <c r="E86" s="61"/>
      <c r="F86" s="1"/>
      <c r="G86" s="61"/>
    </row>
    <row r="87" spans="1:7" ht="31.2">
      <c r="A87" s="62"/>
      <c r="B87" s="61" t="s">
        <v>112</v>
      </c>
      <c r="C87" s="71" t="s">
        <v>113</v>
      </c>
      <c r="D87" s="61"/>
      <c r="E87" s="61"/>
      <c r="F87" s="1"/>
      <c r="G87" s="61"/>
    </row>
    <row r="88" spans="1:7">
      <c r="A88" s="62"/>
      <c r="B88" s="61" t="s">
        <v>114</v>
      </c>
      <c r="C88" s="71" t="s">
        <v>115</v>
      </c>
      <c r="D88" s="61"/>
      <c r="E88" s="61"/>
      <c r="F88" s="1"/>
      <c r="G88" s="61"/>
    </row>
    <row r="89" spans="1:7">
      <c r="A89" s="62"/>
      <c r="B89" s="61" t="s">
        <v>116</v>
      </c>
      <c r="C89" s="71" t="s">
        <v>117</v>
      </c>
      <c r="D89" s="61"/>
      <c r="E89" s="61"/>
      <c r="F89" s="1"/>
      <c r="G89" s="61"/>
    </row>
    <row r="90" spans="1:7" ht="31.2">
      <c r="A90" s="62"/>
      <c r="B90" s="61" t="s">
        <v>118</v>
      </c>
      <c r="C90" s="71" t="s">
        <v>119</v>
      </c>
      <c r="D90" s="61"/>
      <c r="E90" s="61"/>
      <c r="F90" s="1"/>
      <c r="G90" s="61"/>
    </row>
    <row r="91" spans="1:7" ht="31.2">
      <c r="A91" s="62"/>
      <c r="B91" s="61" t="s">
        <v>120</v>
      </c>
      <c r="C91" s="71" t="s">
        <v>121</v>
      </c>
      <c r="D91" s="66"/>
      <c r="E91" s="66"/>
      <c r="F91" s="1"/>
      <c r="G91" s="66"/>
    </row>
    <row r="92" spans="1:7">
      <c r="A92" s="72"/>
      <c r="B92" s="61"/>
      <c r="C92" s="73"/>
      <c r="D92" s="61"/>
      <c r="E92" s="61"/>
      <c r="F92" s="1"/>
      <c r="G92" s="61"/>
    </row>
    <row r="93" spans="1:7">
      <c r="A93" s="67">
        <v>12.2</v>
      </c>
      <c r="B93" s="61"/>
      <c r="C93" s="74" t="s">
        <v>122</v>
      </c>
      <c r="D93" s="61"/>
      <c r="E93" s="61"/>
      <c r="F93" s="1"/>
      <c r="G93" s="61"/>
    </row>
    <row r="94" spans="1:7">
      <c r="A94" s="64"/>
      <c r="B94" s="61"/>
      <c r="C94" s="60" t="s">
        <v>264</v>
      </c>
      <c r="D94" s="66">
        <v>8</v>
      </c>
      <c r="E94" s="66" t="s">
        <v>17</v>
      </c>
      <c r="F94" s="1"/>
      <c r="G94" s="66">
        <f>D94*F94</f>
        <v>0</v>
      </c>
    </row>
    <row r="95" spans="1:7">
      <c r="A95" s="67"/>
      <c r="B95" s="61"/>
      <c r="C95" s="68" t="s">
        <v>97</v>
      </c>
      <c r="D95" s="61"/>
      <c r="E95" s="61"/>
      <c r="F95" s="1"/>
      <c r="G95" s="61"/>
    </row>
    <row r="96" spans="1:7" ht="31.2">
      <c r="A96" s="62"/>
      <c r="B96" s="69" t="s">
        <v>98</v>
      </c>
      <c r="C96" s="60" t="s">
        <v>123</v>
      </c>
      <c r="D96" s="61"/>
      <c r="E96" s="61"/>
      <c r="F96" s="1"/>
      <c r="G96" s="61"/>
    </row>
    <row r="97" spans="1:7">
      <c r="A97" s="62"/>
      <c r="B97" s="61"/>
      <c r="C97" s="71"/>
      <c r="D97" s="61"/>
      <c r="E97" s="61"/>
      <c r="F97" s="1"/>
      <c r="G97" s="61"/>
    </row>
    <row r="98" spans="1:7" ht="46.8">
      <c r="A98" s="62"/>
      <c r="B98" s="70" t="s">
        <v>100</v>
      </c>
      <c r="C98" s="71" t="s">
        <v>124</v>
      </c>
      <c r="D98" s="61"/>
      <c r="E98" s="61"/>
      <c r="F98" s="1"/>
      <c r="G98" s="61"/>
    </row>
    <row r="99" spans="1:7">
      <c r="A99" s="62"/>
      <c r="B99" s="61" t="s">
        <v>102</v>
      </c>
      <c r="C99" s="71" t="s">
        <v>125</v>
      </c>
      <c r="D99" s="61"/>
      <c r="E99" s="61"/>
      <c r="F99" s="1"/>
      <c r="G99" s="61"/>
    </row>
    <row r="100" spans="1:7">
      <c r="A100" s="62"/>
      <c r="B100" s="61" t="s">
        <v>126</v>
      </c>
      <c r="C100" s="71" t="s">
        <v>127</v>
      </c>
      <c r="D100" s="61"/>
      <c r="E100" s="61"/>
      <c r="F100" s="1"/>
      <c r="G100" s="61"/>
    </row>
    <row r="101" spans="1:7" ht="31.2">
      <c r="A101" s="62"/>
      <c r="B101" s="61" t="s">
        <v>106</v>
      </c>
      <c r="C101" s="71" t="s">
        <v>128</v>
      </c>
      <c r="D101" s="61"/>
      <c r="E101" s="61"/>
      <c r="F101" s="1"/>
      <c r="G101" s="61"/>
    </row>
    <row r="102" spans="1:7">
      <c r="A102" s="62"/>
      <c r="B102" s="61" t="s">
        <v>108</v>
      </c>
      <c r="C102" s="71" t="s">
        <v>129</v>
      </c>
      <c r="D102" s="61"/>
      <c r="E102" s="61"/>
      <c r="F102" s="1"/>
      <c r="G102" s="61"/>
    </row>
    <row r="103" spans="1:7">
      <c r="A103" s="62"/>
      <c r="B103" s="61" t="s">
        <v>110</v>
      </c>
      <c r="C103" s="71" t="s">
        <v>130</v>
      </c>
      <c r="D103" s="61"/>
      <c r="E103" s="61"/>
      <c r="F103" s="1"/>
      <c r="G103" s="61"/>
    </row>
    <row r="104" spans="1:7">
      <c r="A104" s="62"/>
      <c r="B104" s="61" t="s">
        <v>112</v>
      </c>
      <c r="C104" s="71" t="s">
        <v>131</v>
      </c>
      <c r="D104" s="61"/>
      <c r="E104" s="61"/>
      <c r="F104" s="1"/>
      <c r="G104" s="61"/>
    </row>
    <row r="105" spans="1:7">
      <c r="A105" s="62"/>
      <c r="B105" s="61" t="s">
        <v>114</v>
      </c>
      <c r="C105" s="71" t="s">
        <v>132</v>
      </c>
      <c r="D105" s="61"/>
      <c r="E105" s="61"/>
      <c r="F105" s="1"/>
      <c r="G105" s="61"/>
    </row>
    <row r="106" spans="1:7">
      <c r="A106" s="62"/>
      <c r="B106" s="61" t="s">
        <v>116</v>
      </c>
      <c r="C106" s="71" t="s">
        <v>117</v>
      </c>
      <c r="D106" s="61"/>
      <c r="E106" s="61"/>
      <c r="F106" s="1"/>
      <c r="G106" s="61"/>
    </row>
    <row r="107" spans="1:7" ht="31.2">
      <c r="A107" s="62"/>
      <c r="B107" s="61" t="s">
        <v>118</v>
      </c>
      <c r="C107" s="71" t="s">
        <v>133</v>
      </c>
      <c r="D107" s="61"/>
      <c r="E107" s="61"/>
      <c r="F107" s="1"/>
      <c r="G107" s="61"/>
    </row>
    <row r="108" spans="1:7" ht="46.8">
      <c r="A108" s="62"/>
      <c r="B108" s="61" t="s">
        <v>120</v>
      </c>
      <c r="C108" s="71" t="s">
        <v>134</v>
      </c>
      <c r="D108" s="61"/>
      <c r="E108" s="61"/>
      <c r="F108" s="1"/>
      <c r="G108" s="61"/>
    </row>
    <row r="109" spans="1:7">
      <c r="A109" s="62"/>
      <c r="B109" s="61"/>
      <c r="C109" s="73"/>
      <c r="D109" s="61"/>
      <c r="E109" s="61"/>
      <c r="F109" s="1"/>
      <c r="G109" s="61"/>
    </row>
    <row r="110" spans="1:7" ht="31.2">
      <c r="A110" s="62">
        <v>12.3</v>
      </c>
      <c r="B110" s="61"/>
      <c r="C110" s="74" t="s">
        <v>135</v>
      </c>
      <c r="D110" s="61"/>
      <c r="E110" s="61"/>
      <c r="F110" s="1"/>
      <c r="G110" s="61"/>
    </row>
    <row r="111" spans="1:7">
      <c r="A111" s="62"/>
      <c r="B111" s="61"/>
      <c r="C111" s="60" t="s">
        <v>136</v>
      </c>
      <c r="D111" s="66">
        <v>16</v>
      </c>
      <c r="E111" s="66" t="s">
        <v>17</v>
      </c>
      <c r="F111" s="1"/>
      <c r="G111" s="66">
        <f>D111*F111</f>
        <v>0</v>
      </c>
    </row>
    <row r="112" spans="1:7">
      <c r="A112" s="67"/>
      <c r="B112" s="61"/>
      <c r="C112" s="68" t="s">
        <v>97</v>
      </c>
      <c r="D112" s="61"/>
      <c r="E112" s="61"/>
      <c r="F112" s="1"/>
      <c r="G112" s="61"/>
    </row>
    <row r="113" spans="1:7" ht="31.2">
      <c r="A113" s="58"/>
      <c r="B113" s="69" t="s">
        <v>98</v>
      </c>
      <c r="C113" s="60" t="s">
        <v>265</v>
      </c>
      <c r="D113" s="59"/>
      <c r="E113" s="59"/>
      <c r="F113" s="1"/>
      <c r="G113" s="59"/>
    </row>
    <row r="114" spans="1:7">
      <c r="A114" s="58"/>
      <c r="B114" s="59"/>
      <c r="C114" s="60"/>
      <c r="D114" s="59"/>
      <c r="E114" s="59"/>
      <c r="F114" s="1"/>
      <c r="G114" s="59"/>
    </row>
    <row r="115" spans="1:7" ht="31.2">
      <c r="A115" s="72"/>
      <c r="B115" s="70" t="s">
        <v>100</v>
      </c>
      <c r="C115" s="71" t="s">
        <v>137</v>
      </c>
      <c r="D115" s="61"/>
      <c r="E115" s="61"/>
      <c r="F115" s="1"/>
      <c r="G115" s="61"/>
    </row>
    <row r="116" spans="1:7">
      <c r="A116" s="62"/>
      <c r="B116" s="61" t="s">
        <v>102</v>
      </c>
      <c r="C116" s="71" t="s">
        <v>138</v>
      </c>
      <c r="D116" s="61"/>
      <c r="E116" s="61"/>
      <c r="F116" s="1"/>
      <c r="G116" s="61"/>
    </row>
    <row r="117" spans="1:7">
      <c r="A117" s="62"/>
      <c r="B117" s="61" t="s">
        <v>139</v>
      </c>
      <c r="C117" s="71" t="s">
        <v>140</v>
      </c>
      <c r="D117" s="61"/>
      <c r="E117" s="61"/>
      <c r="F117" s="1"/>
      <c r="G117" s="61"/>
    </row>
    <row r="118" spans="1:7" ht="31.2">
      <c r="A118" s="62"/>
      <c r="B118" s="61" t="s">
        <v>106</v>
      </c>
      <c r="C118" s="71" t="s">
        <v>141</v>
      </c>
      <c r="D118" s="61"/>
      <c r="E118" s="61"/>
      <c r="F118" s="1"/>
      <c r="G118" s="61"/>
    </row>
    <row r="119" spans="1:7">
      <c r="A119" s="62"/>
      <c r="B119" s="61" t="s">
        <v>108</v>
      </c>
      <c r="C119" s="71" t="s">
        <v>142</v>
      </c>
      <c r="D119" s="61"/>
      <c r="E119" s="61"/>
      <c r="F119" s="1"/>
      <c r="G119" s="61"/>
    </row>
    <row r="120" spans="1:7">
      <c r="A120" s="62"/>
      <c r="B120" s="61" t="s">
        <v>110</v>
      </c>
      <c r="C120" s="71" t="s">
        <v>143</v>
      </c>
      <c r="D120" s="61"/>
      <c r="E120" s="61"/>
      <c r="F120" s="1"/>
      <c r="G120" s="61"/>
    </row>
    <row r="121" spans="1:7">
      <c r="A121" s="62"/>
      <c r="B121" s="61" t="s">
        <v>112</v>
      </c>
      <c r="C121" s="71" t="s">
        <v>144</v>
      </c>
      <c r="D121" s="61"/>
      <c r="E121" s="61"/>
      <c r="F121" s="1"/>
      <c r="G121" s="61"/>
    </row>
    <row r="122" spans="1:7">
      <c r="A122" s="62"/>
      <c r="B122" s="61" t="s">
        <v>114</v>
      </c>
      <c r="C122" s="71" t="s">
        <v>132</v>
      </c>
      <c r="D122" s="61"/>
      <c r="E122" s="61"/>
      <c r="F122" s="1"/>
      <c r="G122" s="61"/>
    </row>
    <row r="123" spans="1:7">
      <c r="A123" s="62"/>
      <c r="B123" s="61" t="s">
        <v>116</v>
      </c>
      <c r="C123" s="71" t="s">
        <v>117</v>
      </c>
      <c r="D123" s="61"/>
      <c r="E123" s="61"/>
      <c r="F123" s="1"/>
      <c r="G123" s="61"/>
    </row>
    <row r="124" spans="1:7" ht="31.2">
      <c r="A124" s="62"/>
      <c r="B124" s="61" t="s">
        <v>118</v>
      </c>
      <c r="C124" s="71" t="s">
        <v>145</v>
      </c>
      <c r="D124" s="61"/>
      <c r="E124" s="61"/>
      <c r="F124" s="1"/>
      <c r="G124" s="61"/>
    </row>
    <row r="125" spans="1:7" ht="46.8">
      <c r="A125" s="62"/>
      <c r="B125" s="61" t="s">
        <v>120</v>
      </c>
      <c r="C125" s="71" t="s">
        <v>146</v>
      </c>
      <c r="D125" s="61"/>
      <c r="E125" s="61"/>
      <c r="F125" s="1"/>
      <c r="G125" s="61"/>
    </row>
    <row r="126" spans="1:7">
      <c r="A126" s="62"/>
      <c r="B126" s="61"/>
      <c r="C126" s="73"/>
      <c r="D126" s="61"/>
      <c r="E126" s="61"/>
      <c r="F126" s="1"/>
      <c r="G126" s="61"/>
    </row>
    <row r="127" spans="1:7">
      <c r="A127" s="62"/>
      <c r="B127" s="61"/>
      <c r="C127" s="74" t="s">
        <v>147</v>
      </c>
      <c r="D127" s="61"/>
      <c r="E127" s="61"/>
      <c r="F127" s="1"/>
      <c r="G127" s="61"/>
    </row>
    <row r="128" spans="1:7">
      <c r="A128" s="62">
        <v>12.4</v>
      </c>
      <c r="B128" s="61"/>
      <c r="C128" s="60" t="s">
        <v>258</v>
      </c>
      <c r="D128" s="66">
        <v>48</v>
      </c>
      <c r="E128" s="66" t="s">
        <v>17</v>
      </c>
      <c r="F128" s="1"/>
      <c r="G128" s="66">
        <f>D128*F128</f>
        <v>0</v>
      </c>
    </row>
    <row r="129" spans="1:7">
      <c r="A129" s="67"/>
      <c r="B129" s="61"/>
      <c r="C129" s="68" t="s">
        <v>97</v>
      </c>
      <c r="D129" s="61"/>
      <c r="E129" s="61"/>
      <c r="F129" s="1"/>
      <c r="G129" s="61"/>
    </row>
    <row r="130" spans="1:7" ht="46.8">
      <c r="A130" s="67"/>
      <c r="B130" s="69" t="s">
        <v>98</v>
      </c>
      <c r="C130" s="75" t="s">
        <v>148</v>
      </c>
      <c r="D130" s="61"/>
      <c r="E130" s="61"/>
      <c r="F130" s="1"/>
      <c r="G130" s="61"/>
    </row>
    <row r="131" spans="1:7" ht="46.8">
      <c r="A131" s="72"/>
      <c r="B131" s="70" t="s">
        <v>100</v>
      </c>
      <c r="C131" s="71" t="s">
        <v>149</v>
      </c>
      <c r="D131" s="61"/>
      <c r="E131" s="61"/>
      <c r="F131" s="1"/>
      <c r="G131" s="61"/>
    </row>
    <row r="132" spans="1:7">
      <c r="A132" s="62"/>
      <c r="B132" s="61" t="s">
        <v>102</v>
      </c>
      <c r="C132" s="71" t="s">
        <v>138</v>
      </c>
      <c r="D132" s="61"/>
      <c r="E132" s="61"/>
      <c r="F132" s="1"/>
      <c r="G132" s="61"/>
    </row>
    <row r="133" spans="1:7">
      <c r="A133" s="62"/>
      <c r="B133" s="61" t="s">
        <v>104</v>
      </c>
      <c r="C133" s="71" t="s">
        <v>150</v>
      </c>
      <c r="D133" s="61"/>
      <c r="E133" s="61"/>
      <c r="F133" s="1"/>
      <c r="G133" s="61"/>
    </row>
    <row r="134" spans="1:7" ht="31.2">
      <c r="A134" s="62"/>
      <c r="B134" s="61" t="s">
        <v>106</v>
      </c>
      <c r="C134" s="71" t="s">
        <v>141</v>
      </c>
      <c r="D134" s="61"/>
      <c r="E134" s="61"/>
      <c r="F134" s="1"/>
      <c r="G134" s="61"/>
    </row>
    <row r="135" spans="1:7">
      <c r="A135" s="62"/>
      <c r="B135" s="61" t="s">
        <v>108</v>
      </c>
      <c r="C135" s="71" t="s">
        <v>151</v>
      </c>
      <c r="D135" s="61"/>
      <c r="E135" s="61"/>
      <c r="F135" s="1"/>
      <c r="G135" s="61"/>
    </row>
    <row r="136" spans="1:7">
      <c r="A136" s="62"/>
      <c r="B136" s="61" t="s">
        <v>110</v>
      </c>
      <c r="C136" s="71" t="s">
        <v>152</v>
      </c>
      <c r="D136" s="61"/>
      <c r="E136" s="61"/>
      <c r="F136" s="1"/>
      <c r="G136" s="61"/>
    </row>
    <row r="137" spans="1:7" ht="31.2">
      <c r="A137" s="62"/>
      <c r="B137" s="61" t="s">
        <v>112</v>
      </c>
      <c r="C137" s="71" t="s">
        <v>153</v>
      </c>
      <c r="D137" s="61"/>
      <c r="E137" s="61"/>
      <c r="F137" s="1"/>
      <c r="G137" s="61"/>
    </row>
    <row r="138" spans="1:7">
      <c r="A138" s="62"/>
      <c r="B138" s="61" t="s">
        <v>114</v>
      </c>
      <c r="C138" s="71" t="s">
        <v>154</v>
      </c>
      <c r="D138" s="61"/>
      <c r="E138" s="61"/>
      <c r="F138" s="1"/>
      <c r="G138" s="61"/>
    </row>
    <row r="139" spans="1:7">
      <c r="A139" s="62"/>
      <c r="B139" s="61" t="s">
        <v>116</v>
      </c>
      <c r="C139" s="71" t="s">
        <v>117</v>
      </c>
      <c r="D139" s="61"/>
      <c r="E139" s="61"/>
      <c r="F139" s="1"/>
      <c r="G139" s="61"/>
    </row>
    <row r="140" spans="1:7" ht="31.2">
      <c r="A140" s="62"/>
      <c r="B140" s="61" t="s">
        <v>118</v>
      </c>
      <c r="C140" s="71" t="s">
        <v>145</v>
      </c>
      <c r="D140" s="61"/>
      <c r="E140" s="61"/>
      <c r="F140" s="1"/>
      <c r="G140" s="61"/>
    </row>
    <row r="141" spans="1:7" ht="46.8">
      <c r="A141" s="62"/>
      <c r="B141" s="61" t="s">
        <v>120</v>
      </c>
      <c r="C141" s="71" t="s">
        <v>155</v>
      </c>
      <c r="D141" s="61"/>
      <c r="E141" s="61"/>
      <c r="F141" s="1"/>
      <c r="G141" s="61"/>
    </row>
    <row r="142" spans="1:7">
      <c r="A142" s="62"/>
      <c r="B142" s="61"/>
      <c r="C142" s="73"/>
      <c r="D142" s="61"/>
      <c r="E142" s="61"/>
      <c r="F142" s="1"/>
      <c r="G142" s="61"/>
    </row>
    <row r="143" spans="1:7">
      <c r="A143" s="62"/>
      <c r="B143" s="61"/>
      <c r="C143" s="74" t="s">
        <v>156</v>
      </c>
      <c r="D143" s="61"/>
      <c r="E143" s="61"/>
      <c r="F143" s="1"/>
      <c r="G143" s="61"/>
    </row>
    <row r="144" spans="1:7">
      <c r="A144" s="62">
        <v>12.5</v>
      </c>
      <c r="B144" s="61"/>
      <c r="C144" s="60" t="s">
        <v>266</v>
      </c>
      <c r="D144" s="66">
        <v>15</v>
      </c>
      <c r="E144" s="66" t="s">
        <v>17</v>
      </c>
      <c r="F144" s="1"/>
      <c r="G144" s="76">
        <f>D144*F144</f>
        <v>0</v>
      </c>
    </row>
    <row r="145" spans="1:7">
      <c r="A145" s="67"/>
      <c r="B145" s="61"/>
      <c r="C145" s="68" t="s">
        <v>97</v>
      </c>
      <c r="D145" s="61"/>
      <c r="E145" s="61"/>
      <c r="F145" s="1"/>
      <c r="G145" s="61"/>
    </row>
    <row r="146" spans="1:7" ht="46.8">
      <c r="A146" s="62"/>
      <c r="B146" s="69" t="s">
        <v>98</v>
      </c>
      <c r="C146" s="60" t="s">
        <v>157</v>
      </c>
      <c r="D146" s="61"/>
      <c r="E146" s="61"/>
      <c r="F146" s="1"/>
      <c r="G146" s="61"/>
    </row>
    <row r="147" spans="1:7">
      <c r="A147" s="62"/>
      <c r="B147" s="61"/>
      <c r="C147" s="71"/>
      <c r="D147" s="61"/>
      <c r="E147" s="61"/>
      <c r="F147" s="1"/>
      <c r="G147" s="61"/>
    </row>
    <row r="148" spans="1:7" ht="46.8">
      <c r="A148" s="62"/>
      <c r="B148" s="70" t="s">
        <v>100</v>
      </c>
      <c r="C148" s="71" t="s">
        <v>158</v>
      </c>
      <c r="D148" s="61"/>
      <c r="E148" s="61"/>
      <c r="F148" s="1"/>
      <c r="G148" s="61"/>
    </row>
    <row r="149" spans="1:7">
      <c r="A149" s="62"/>
      <c r="B149" s="61" t="s">
        <v>102</v>
      </c>
      <c r="C149" s="71" t="s">
        <v>138</v>
      </c>
      <c r="D149" s="61"/>
      <c r="E149" s="61"/>
      <c r="F149" s="1"/>
      <c r="G149" s="61"/>
    </row>
    <row r="150" spans="1:7">
      <c r="A150" s="62"/>
      <c r="B150" s="61" t="s">
        <v>104</v>
      </c>
      <c r="C150" s="71" t="s">
        <v>159</v>
      </c>
      <c r="D150" s="61"/>
      <c r="E150" s="61"/>
      <c r="F150" s="1"/>
      <c r="G150" s="61"/>
    </row>
    <row r="151" spans="1:7" ht="31.2">
      <c r="A151" s="62"/>
      <c r="B151" s="61" t="s">
        <v>106</v>
      </c>
      <c r="C151" s="71" t="s">
        <v>141</v>
      </c>
      <c r="D151" s="61"/>
      <c r="E151" s="61"/>
      <c r="F151" s="1"/>
      <c r="G151" s="61"/>
    </row>
    <row r="152" spans="1:7">
      <c r="A152" s="62"/>
      <c r="B152" s="61" t="s">
        <v>108</v>
      </c>
      <c r="C152" s="71" t="s">
        <v>160</v>
      </c>
      <c r="D152" s="61"/>
      <c r="E152" s="61"/>
      <c r="F152" s="1"/>
      <c r="G152" s="61"/>
    </row>
    <row r="153" spans="1:7">
      <c r="A153" s="62"/>
      <c r="B153" s="61" t="s">
        <v>110</v>
      </c>
      <c r="C153" s="71" t="s">
        <v>152</v>
      </c>
      <c r="D153" s="61"/>
      <c r="E153" s="61"/>
      <c r="F153" s="1"/>
      <c r="G153" s="61"/>
    </row>
    <row r="154" spans="1:7" ht="31.2">
      <c r="A154" s="62"/>
      <c r="B154" s="61" t="s">
        <v>112</v>
      </c>
      <c r="C154" s="71" t="s">
        <v>161</v>
      </c>
      <c r="D154" s="61"/>
      <c r="E154" s="61"/>
      <c r="F154" s="1"/>
      <c r="G154" s="61"/>
    </row>
    <row r="155" spans="1:7">
      <c r="A155" s="62"/>
      <c r="B155" s="61" t="s">
        <v>114</v>
      </c>
      <c r="C155" s="71" t="s">
        <v>162</v>
      </c>
      <c r="D155" s="61"/>
      <c r="E155" s="61"/>
      <c r="F155" s="1"/>
      <c r="G155" s="61"/>
    </row>
    <row r="156" spans="1:7">
      <c r="A156" s="62"/>
      <c r="B156" s="61" t="s">
        <v>116</v>
      </c>
      <c r="C156" s="71" t="s">
        <v>117</v>
      </c>
      <c r="D156" s="61"/>
      <c r="E156" s="61"/>
      <c r="F156" s="1"/>
      <c r="G156" s="61"/>
    </row>
    <row r="157" spans="1:7" ht="31.2">
      <c r="A157" s="62"/>
      <c r="B157" s="61" t="s">
        <v>118</v>
      </c>
      <c r="C157" s="71" t="s">
        <v>145</v>
      </c>
      <c r="D157" s="61"/>
      <c r="E157" s="61"/>
      <c r="F157" s="1"/>
      <c r="G157" s="61"/>
    </row>
    <row r="158" spans="1:7" ht="46.8">
      <c r="A158" s="62"/>
      <c r="B158" s="61" t="s">
        <v>120</v>
      </c>
      <c r="C158" s="71" t="s">
        <v>155</v>
      </c>
      <c r="D158" s="61"/>
      <c r="E158" s="61"/>
      <c r="F158" s="1"/>
      <c r="G158" s="61"/>
    </row>
    <row r="159" spans="1:7">
      <c r="A159" s="62"/>
      <c r="B159" s="61"/>
      <c r="C159" s="71"/>
      <c r="D159" s="61"/>
      <c r="E159" s="61"/>
      <c r="F159" s="1"/>
      <c r="G159" s="61"/>
    </row>
    <row r="160" spans="1:7">
      <c r="A160" s="62">
        <v>12.6</v>
      </c>
      <c r="B160" s="61"/>
      <c r="C160" s="74" t="s">
        <v>163</v>
      </c>
      <c r="D160" s="61"/>
      <c r="E160" s="61"/>
      <c r="F160" s="1"/>
      <c r="G160" s="61"/>
    </row>
    <row r="161" spans="1:7">
      <c r="A161" s="64"/>
      <c r="B161" s="61"/>
      <c r="C161" s="60" t="s">
        <v>267</v>
      </c>
      <c r="D161" s="66">
        <v>26</v>
      </c>
      <c r="E161" s="66" t="s">
        <v>17</v>
      </c>
      <c r="F161" s="1"/>
      <c r="G161" s="66">
        <f>D161*F161</f>
        <v>0</v>
      </c>
    </row>
    <row r="162" spans="1:7">
      <c r="A162" s="67"/>
      <c r="B162" s="61"/>
      <c r="C162" s="68" t="s">
        <v>97</v>
      </c>
      <c r="D162" s="61"/>
      <c r="E162" s="61"/>
      <c r="F162" s="1"/>
      <c r="G162" s="61"/>
    </row>
    <row r="163" spans="1:7" ht="46.8">
      <c r="A163" s="64"/>
      <c r="B163" s="69" t="s">
        <v>98</v>
      </c>
      <c r="C163" s="60" t="s">
        <v>164</v>
      </c>
      <c r="D163" s="61"/>
      <c r="E163" s="61"/>
      <c r="F163" s="1"/>
      <c r="G163" s="61"/>
    </row>
    <row r="164" spans="1:7">
      <c r="A164" s="62"/>
      <c r="B164" s="61"/>
      <c r="C164" s="71"/>
      <c r="D164" s="61"/>
      <c r="E164" s="61"/>
      <c r="F164" s="1"/>
      <c r="G164" s="61"/>
    </row>
    <row r="165" spans="1:7" ht="46.8">
      <c r="A165" s="62"/>
      <c r="B165" s="70" t="s">
        <v>100</v>
      </c>
      <c r="C165" s="71" t="s">
        <v>149</v>
      </c>
      <c r="D165" s="61"/>
      <c r="E165" s="61"/>
      <c r="F165" s="1"/>
      <c r="G165" s="61"/>
    </row>
    <row r="166" spans="1:7">
      <c r="A166" s="62"/>
      <c r="B166" s="61" t="s">
        <v>102</v>
      </c>
      <c r="C166" s="71" t="s">
        <v>138</v>
      </c>
      <c r="D166" s="61"/>
      <c r="E166" s="61"/>
      <c r="F166" s="1"/>
      <c r="G166" s="61"/>
    </row>
    <row r="167" spans="1:7" ht="31.2">
      <c r="A167" s="62"/>
      <c r="B167" s="61" t="s">
        <v>104</v>
      </c>
      <c r="C167" s="71" t="s">
        <v>165</v>
      </c>
      <c r="D167" s="61"/>
      <c r="E167" s="61"/>
      <c r="F167" s="1"/>
      <c r="G167" s="61"/>
    </row>
    <row r="168" spans="1:7" ht="31.2">
      <c r="A168" s="62"/>
      <c r="B168" s="61" t="s">
        <v>106</v>
      </c>
      <c r="C168" s="71" t="s">
        <v>141</v>
      </c>
      <c r="D168" s="61"/>
      <c r="E168" s="61"/>
      <c r="F168" s="1"/>
      <c r="G168" s="61"/>
    </row>
    <row r="169" spans="1:7">
      <c r="A169" s="62"/>
      <c r="B169" s="61" t="s">
        <v>108</v>
      </c>
      <c r="C169" s="71" t="s">
        <v>160</v>
      </c>
      <c r="D169" s="61"/>
      <c r="E169" s="61"/>
      <c r="F169" s="1"/>
      <c r="G169" s="61"/>
    </row>
    <row r="170" spans="1:7">
      <c r="A170" s="62"/>
      <c r="B170" s="61" t="s">
        <v>110</v>
      </c>
      <c r="C170" s="71" t="s">
        <v>166</v>
      </c>
      <c r="D170" s="61"/>
      <c r="E170" s="61"/>
      <c r="F170" s="1"/>
      <c r="G170" s="61"/>
    </row>
    <row r="171" spans="1:7" ht="31.2">
      <c r="A171" s="62"/>
      <c r="B171" s="61" t="s">
        <v>112</v>
      </c>
      <c r="C171" s="71" t="s">
        <v>167</v>
      </c>
      <c r="D171" s="61"/>
      <c r="E171" s="61"/>
      <c r="F171" s="1"/>
      <c r="G171" s="61"/>
    </row>
    <row r="172" spans="1:7">
      <c r="A172" s="62"/>
      <c r="B172" s="61" t="s">
        <v>114</v>
      </c>
      <c r="C172" s="71" t="s">
        <v>168</v>
      </c>
      <c r="D172" s="61"/>
      <c r="E172" s="61"/>
      <c r="F172" s="1"/>
      <c r="G172" s="61"/>
    </row>
    <row r="173" spans="1:7">
      <c r="A173" s="62"/>
      <c r="B173" s="61" t="s">
        <v>116</v>
      </c>
      <c r="C173" s="71" t="s">
        <v>117</v>
      </c>
      <c r="D173" s="61"/>
      <c r="E173" s="61"/>
      <c r="F173" s="1"/>
      <c r="G173" s="61"/>
    </row>
    <row r="174" spans="1:7" ht="31.2">
      <c r="A174" s="62"/>
      <c r="B174" s="61" t="s">
        <v>118</v>
      </c>
      <c r="C174" s="71" t="s">
        <v>169</v>
      </c>
      <c r="D174" s="61"/>
      <c r="E174" s="61"/>
      <c r="F174" s="1"/>
      <c r="G174" s="61"/>
    </row>
    <row r="175" spans="1:7" ht="46.8">
      <c r="A175" s="62"/>
      <c r="B175" s="61" t="s">
        <v>120</v>
      </c>
      <c r="C175" s="71" t="s">
        <v>155</v>
      </c>
      <c r="D175" s="61"/>
      <c r="E175" s="61"/>
      <c r="F175" s="1"/>
      <c r="G175" s="61"/>
    </row>
    <row r="176" spans="1:7">
      <c r="A176" s="62"/>
      <c r="B176" s="61"/>
      <c r="C176" s="73"/>
      <c r="D176" s="61"/>
      <c r="E176" s="61"/>
      <c r="F176" s="1"/>
      <c r="G176" s="61"/>
    </row>
    <row r="177" spans="1:7">
      <c r="A177" s="62"/>
      <c r="B177" s="61"/>
      <c r="C177" s="74" t="s">
        <v>170</v>
      </c>
      <c r="D177" s="66">
        <v>7</v>
      </c>
      <c r="E177" s="66" t="s">
        <v>17</v>
      </c>
      <c r="F177" s="1"/>
      <c r="G177" s="66">
        <f>D177*F177</f>
        <v>0</v>
      </c>
    </row>
    <row r="178" spans="1:7">
      <c r="A178" s="62">
        <v>12.7</v>
      </c>
      <c r="B178" s="61"/>
      <c r="C178" s="77" t="s">
        <v>268</v>
      </c>
      <c r="D178" s="61"/>
      <c r="E178" s="61"/>
      <c r="F178" s="1"/>
      <c r="G178" s="61"/>
    </row>
    <row r="179" spans="1:7">
      <c r="A179" s="62"/>
      <c r="B179" s="61"/>
      <c r="C179" s="78" t="s">
        <v>97</v>
      </c>
      <c r="D179" s="61"/>
      <c r="E179" s="61"/>
      <c r="F179" s="1"/>
      <c r="G179" s="61"/>
    </row>
    <row r="180" spans="1:7" ht="46.8">
      <c r="A180" s="62"/>
      <c r="B180" s="69" t="s">
        <v>98</v>
      </c>
      <c r="C180" s="60" t="s">
        <v>171</v>
      </c>
      <c r="D180" s="61"/>
      <c r="E180" s="61"/>
      <c r="F180" s="1"/>
      <c r="G180" s="61"/>
    </row>
    <row r="181" spans="1:7" ht="46.8">
      <c r="A181" s="62"/>
      <c r="B181" s="70" t="s">
        <v>100</v>
      </c>
      <c r="C181" s="71" t="s">
        <v>158</v>
      </c>
      <c r="D181" s="61"/>
      <c r="E181" s="61"/>
      <c r="F181" s="1"/>
      <c r="G181" s="61"/>
    </row>
    <row r="182" spans="1:7">
      <c r="A182" s="62"/>
      <c r="B182" s="61" t="s">
        <v>102</v>
      </c>
      <c r="C182" s="71" t="s">
        <v>138</v>
      </c>
      <c r="D182" s="61"/>
      <c r="E182" s="61"/>
      <c r="F182" s="1"/>
      <c r="G182" s="61"/>
    </row>
    <row r="183" spans="1:7" ht="31.2">
      <c r="A183" s="62"/>
      <c r="B183" s="61" t="s">
        <v>104</v>
      </c>
      <c r="C183" s="71" t="s">
        <v>172</v>
      </c>
      <c r="D183" s="61"/>
      <c r="E183" s="61"/>
      <c r="F183" s="1"/>
      <c r="G183" s="61"/>
    </row>
    <row r="184" spans="1:7" ht="31.2">
      <c r="A184" s="62"/>
      <c r="B184" s="61" t="s">
        <v>106</v>
      </c>
      <c r="C184" s="71" t="s">
        <v>141</v>
      </c>
      <c r="D184" s="61"/>
      <c r="E184" s="61"/>
      <c r="F184" s="1"/>
      <c r="G184" s="61"/>
    </row>
    <row r="185" spans="1:7">
      <c r="A185" s="62"/>
      <c r="B185" s="61" t="s">
        <v>108</v>
      </c>
      <c r="C185" s="71" t="s">
        <v>160</v>
      </c>
      <c r="D185" s="61"/>
      <c r="E185" s="61"/>
      <c r="F185" s="1"/>
      <c r="G185" s="61"/>
    </row>
    <row r="186" spans="1:7">
      <c r="A186" s="62"/>
      <c r="B186" s="61" t="s">
        <v>110</v>
      </c>
      <c r="C186" s="71" t="s">
        <v>166</v>
      </c>
      <c r="D186" s="61"/>
      <c r="E186" s="61"/>
      <c r="F186" s="1"/>
      <c r="G186" s="61"/>
    </row>
    <row r="187" spans="1:7" ht="31.2">
      <c r="A187" s="62"/>
      <c r="B187" s="61" t="s">
        <v>112</v>
      </c>
      <c r="C187" s="71" t="s">
        <v>173</v>
      </c>
      <c r="D187" s="61"/>
      <c r="E187" s="61"/>
      <c r="F187" s="1"/>
      <c r="G187" s="61"/>
    </row>
    <row r="188" spans="1:7">
      <c r="A188" s="62"/>
      <c r="B188" s="61" t="s">
        <v>114</v>
      </c>
      <c r="C188" s="71" t="s">
        <v>174</v>
      </c>
      <c r="D188" s="61"/>
      <c r="E188" s="61"/>
      <c r="F188" s="1"/>
      <c r="G188" s="61"/>
    </row>
    <row r="189" spans="1:7">
      <c r="A189" s="62"/>
      <c r="B189" s="61" t="s">
        <v>116</v>
      </c>
      <c r="C189" s="71" t="s">
        <v>117</v>
      </c>
      <c r="D189" s="61"/>
      <c r="E189" s="61"/>
      <c r="F189" s="1"/>
      <c r="G189" s="61"/>
    </row>
    <row r="190" spans="1:7" ht="31.2">
      <c r="A190" s="62"/>
      <c r="B190" s="61" t="s">
        <v>118</v>
      </c>
      <c r="C190" s="71" t="s">
        <v>169</v>
      </c>
      <c r="D190" s="61"/>
      <c r="E190" s="61"/>
      <c r="F190" s="1"/>
      <c r="G190" s="61"/>
    </row>
    <row r="191" spans="1:7" ht="46.8">
      <c r="A191" s="62"/>
      <c r="B191" s="61" t="s">
        <v>120</v>
      </c>
      <c r="C191" s="71" t="s">
        <v>155</v>
      </c>
      <c r="D191" s="61"/>
      <c r="E191" s="61"/>
      <c r="F191" s="1"/>
      <c r="G191" s="61"/>
    </row>
    <row r="192" spans="1:7" ht="31.2">
      <c r="A192" s="62"/>
      <c r="B192" s="61"/>
      <c r="C192" s="73" t="s">
        <v>175</v>
      </c>
      <c r="D192" s="61"/>
      <c r="E192" s="61"/>
      <c r="F192" s="1"/>
      <c r="G192" s="61"/>
    </row>
    <row r="193" spans="1:7">
      <c r="A193" s="62"/>
      <c r="B193" s="61"/>
      <c r="C193" s="73"/>
      <c r="D193" s="61"/>
      <c r="E193" s="61"/>
      <c r="F193" s="1"/>
      <c r="G193" s="61"/>
    </row>
    <row r="194" spans="1:7">
      <c r="A194" s="62"/>
      <c r="B194" s="61"/>
      <c r="C194" s="74" t="s">
        <v>176</v>
      </c>
      <c r="D194" s="61"/>
      <c r="E194" s="61"/>
      <c r="F194" s="1"/>
      <c r="G194" s="61"/>
    </row>
    <row r="195" spans="1:7">
      <c r="A195" s="62">
        <v>12.8</v>
      </c>
      <c r="B195" s="61"/>
      <c r="C195" s="60" t="s">
        <v>271</v>
      </c>
      <c r="D195" s="66">
        <v>9</v>
      </c>
      <c r="E195" s="66" t="s">
        <v>17</v>
      </c>
      <c r="F195" s="1"/>
      <c r="G195" s="66">
        <f>D195*F195</f>
        <v>0</v>
      </c>
    </row>
    <row r="196" spans="1:7">
      <c r="A196" s="62"/>
      <c r="B196" s="61"/>
      <c r="C196" s="78" t="s">
        <v>97</v>
      </c>
      <c r="D196" s="61"/>
      <c r="E196" s="61"/>
      <c r="F196" s="1"/>
      <c r="G196" s="61"/>
    </row>
    <row r="197" spans="1:7" ht="62.4">
      <c r="A197" s="62"/>
      <c r="B197" s="69" t="s">
        <v>98</v>
      </c>
      <c r="C197" s="60" t="s">
        <v>177</v>
      </c>
      <c r="D197" s="61"/>
      <c r="E197" s="61"/>
      <c r="F197" s="1"/>
      <c r="G197" s="61"/>
    </row>
    <row r="198" spans="1:7">
      <c r="A198" s="62"/>
      <c r="B198" s="61"/>
      <c r="C198" s="71"/>
      <c r="D198" s="61"/>
      <c r="E198" s="61"/>
      <c r="F198" s="1"/>
      <c r="G198" s="61"/>
    </row>
    <row r="199" spans="1:7" ht="46.8">
      <c r="A199" s="62"/>
      <c r="B199" s="70" t="s">
        <v>100</v>
      </c>
      <c r="C199" s="71" t="s">
        <v>178</v>
      </c>
      <c r="D199" s="61"/>
      <c r="E199" s="61"/>
      <c r="F199" s="1"/>
      <c r="G199" s="61"/>
    </row>
    <row r="200" spans="1:7">
      <c r="A200" s="62"/>
      <c r="B200" s="61" t="s">
        <v>102</v>
      </c>
      <c r="C200" s="71" t="s">
        <v>138</v>
      </c>
      <c r="D200" s="61"/>
      <c r="E200" s="61"/>
      <c r="F200" s="1"/>
      <c r="G200" s="61"/>
    </row>
    <row r="201" spans="1:7" ht="31.2">
      <c r="A201" s="62"/>
      <c r="B201" s="61" t="s">
        <v>104</v>
      </c>
      <c r="C201" s="71" t="s">
        <v>179</v>
      </c>
      <c r="D201" s="61"/>
      <c r="E201" s="61"/>
      <c r="F201" s="1"/>
      <c r="G201" s="61"/>
    </row>
    <row r="202" spans="1:7" ht="31.2">
      <c r="A202" s="62"/>
      <c r="B202" s="61" t="s">
        <v>106</v>
      </c>
      <c r="C202" s="71" t="s">
        <v>141</v>
      </c>
      <c r="D202" s="61"/>
      <c r="E202" s="61"/>
      <c r="F202" s="1"/>
      <c r="G202" s="61"/>
    </row>
    <row r="203" spans="1:7">
      <c r="A203" s="62"/>
      <c r="B203" s="61" t="s">
        <v>108</v>
      </c>
      <c r="C203" s="71" t="s">
        <v>180</v>
      </c>
      <c r="D203" s="61"/>
      <c r="E203" s="61"/>
      <c r="F203" s="1"/>
      <c r="G203" s="61"/>
    </row>
    <row r="204" spans="1:7">
      <c r="A204" s="62"/>
      <c r="B204" s="61" t="s">
        <v>110</v>
      </c>
      <c r="C204" s="71" t="s">
        <v>143</v>
      </c>
      <c r="D204" s="61"/>
      <c r="E204" s="61"/>
      <c r="F204" s="1"/>
      <c r="G204" s="61"/>
    </row>
    <row r="205" spans="1:7" ht="31.2">
      <c r="A205" s="62"/>
      <c r="B205" s="61" t="s">
        <v>112</v>
      </c>
      <c r="C205" s="71" t="s">
        <v>181</v>
      </c>
      <c r="D205" s="61"/>
      <c r="E205" s="61"/>
      <c r="F205" s="1"/>
      <c r="G205" s="61"/>
    </row>
    <row r="206" spans="1:7">
      <c r="A206" s="62"/>
      <c r="B206" s="61" t="s">
        <v>114</v>
      </c>
      <c r="C206" s="71" t="s">
        <v>182</v>
      </c>
      <c r="D206" s="61"/>
      <c r="E206" s="61"/>
      <c r="F206" s="1"/>
      <c r="G206" s="61"/>
    </row>
    <row r="207" spans="1:7">
      <c r="A207" s="62"/>
      <c r="B207" s="61" t="s">
        <v>116</v>
      </c>
      <c r="C207" s="71" t="s">
        <v>117</v>
      </c>
      <c r="D207" s="61"/>
      <c r="E207" s="61"/>
      <c r="F207" s="1"/>
      <c r="G207" s="61"/>
    </row>
    <row r="208" spans="1:7" ht="31.2">
      <c r="A208" s="62"/>
      <c r="B208" s="61" t="s">
        <v>118</v>
      </c>
      <c r="C208" s="71" t="s">
        <v>183</v>
      </c>
      <c r="D208" s="61"/>
      <c r="E208" s="61"/>
      <c r="F208" s="1"/>
      <c r="G208" s="61"/>
    </row>
    <row r="209" spans="1:7" ht="46.8">
      <c r="A209" s="62"/>
      <c r="B209" s="61" t="s">
        <v>120</v>
      </c>
      <c r="C209" s="71" t="s">
        <v>146</v>
      </c>
      <c r="D209" s="61"/>
      <c r="E209" s="61"/>
      <c r="F209" s="1"/>
      <c r="G209" s="61"/>
    </row>
    <row r="210" spans="1:7">
      <c r="A210" s="62"/>
      <c r="B210" s="61"/>
      <c r="C210" s="73"/>
      <c r="D210" s="61"/>
      <c r="E210" s="61"/>
      <c r="F210" s="1"/>
      <c r="G210" s="61"/>
    </row>
    <row r="211" spans="1:7" ht="31.2">
      <c r="A211" s="62"/>
      <c r="B211" s="61"/>
      <c r="C211" s="74" t="s">
        <v>254</v>
      </c>
      <c r="D211" s="61"/>
      <c r="E211" s="61"/>
      <c r="F211" s="1"/>
      <c r="G211" s="61"/>
    </row>
    <row r="212" spans="1:7">
      <c r="A212" s="62">
        <v>12.9</v>
      </c>
      <c r="B212" s="61"/>
      <c r="C212" s="60" t="s">
        <v>272</v>
      </c>
      <c r="D212" s="66">
        <v>31</v>
      </c>
      <c r="E212" s="66" t="s">
        <v>17</v>
      </c>
      <c r="F212" s="1"/>
      <c r="G212" s="66">
        <f>D212*F212</f>
        <v>0</v>
      </c>
    </row>
    <row r="213" spans="1:7">
      <c r="A213" s="62"/>
      <c r="B213" s="61"/>
      <c r="C213" s="68" t="s">
        <v>97</v>
      </c>
      <c r="D213" s="61"/>
      <c r="E213" s="61"/>
      <c r="F213" s="1"/>
      <c r="G213" s="61"/>
    </row>
    <row r="214" spans="1:7" ht="78">
      <c r="A214" s="64"/>
      <c r="B214" s="69" t="s">
        <v>98</v>
      </c>
      <c r="C214" s="60" t="s">
        <v>184</v>
      </c>
      <c r="D214" s="61"/>
      <c r="E214" s="61"/>
      <c r="F214" s="1"/>
      <c r="G214" s="61"/>
    </row>
    <row r="215" spans="1:7" ht="46.8">
      <c r="A215" s="79"/>
      <c r="B215" s="70" t="s">
        <v>100</v>
      </c>
      <c r="C215" s="71" t="s">
        <v>185</v>
      </c>
      <c r="D215" s="61"/>
      <c r="E215" s="61"/>
      <c r="F215" s="1"/>
      <c r="G215" s="61"/>
    </row>
    <row r="216" spans="1:7">
      <c r="A216" s="62"/>
      <c r="B216" s="61" t="s">
        <v>102</v>
      </c>
      <c r="C216" s="71" t="s">
        <v>138</v>
      </c>
      <c r="D216" s="61"/>
      <c r="E216" s="61"/>
      <c r="F216" s="1"/>
      <c r="G216" s="61"/>
    </row>
    <row r="217" spans="1:7" ht="31.2">
      <c r="A217" s="62"/>
      <c r="B217" s="61" t="s">
        <v>104</v>
      </c>
      <c r="C217" s="71" t="s">
        <v>186</v>
      </c>
      <c r="D217" s="61"/>
      <c r="E217" s="61"/>
      <c r="F217" s="1"/>
      <c r="G217" s="61"/>
    </row>
    <row r="218" spans="1:7" ht="31.2">
      <c r="A218" s="62"/>
      <c r="B218" s="61" t="s">
        <v>106</v>
      </c>
      <c r="C218" s="71" t="s">
        <v>141</v>
      </c>
      <c r="D218" s="61"/>
      <c r="E218" s="61"/>
      <c r="F218" s="1"/>
      <c r="G218" s="61"/>
    </row>
    <row r="219" spans="1:7">
      <c r="A219" s="62"/>
      <c r="B219" s="61" t="s">
        <v>108</v>
      </c>
      <c r="C219" s="71" t="s">
        <v>180</v>
      </c>
      <c r="D219" s="61"/>
      <c r="E219" s="61"/>
      <c r="F219" s="1"/>
      <c r="G219" s="61"/>
    </row>
    <row r="220" spans="1:7">
      <c r="A220" s="62"/>
      <c r="B220" s="61" t="s">
        <v>110</v>
      </c>
      <c r="C220" s="71" t="s">
        <v>152</v>
      </c>
      <c r="D220" s="61"/>
      <c r="E220" s="61"/>
      <c r="F220" s="1"/>
      <c r="G220" s="61"/>
    </row>
    <row r="221" spans="1:7">
      <c r="A221" s="62"/>
      <c r="B221" s="61" t="s">
        <v>112</v>
      </c>
      <c r="C221" s="71" t="s">
        <v>187</v>
      </c>
      <c r="D221" s="61"/>
      <c r="E221" s="61"/>
      <c r="F221" s="1"/>
      <c r="G221" s="61"/>
    </row>
    <row r="222" spans="1:7">
      <c r="A222" s="62"/>
      <c r="B222" s="61" t="s">
        <v>114</v>
      </c>
      <c r="C222" s="71" t="s">
        <v>188</v>
      </c>
      <c r="D222" s="61"/>
      <c r="E222" s="61"/>
      <c r="F222" s="1"/>
      <c r="G222" s="61"/>
    </row>
    <row r="223" spans="1:7">
      <c r="A223" s="62"/>
      <c r="B223" s="61" t="s">
        <v>116</v>
      </c>
      <c r="C223" s="71" t="s">
        <v>117</v>
      </c>
      <c r="D223" s="61"/>
      <c r="E223" s="61"/>
      <c r="F223" s="1"/>
      <c r="G223" s="61"/>
    </row>
    <row r="224" spans="1:7" ht="31.2">
      <c r="A224" s="62"/>
      <c r="B224" s="61" t="s">
        <v>118</v>
      </c>
      <c r="C224" s="71" t="s">
        <v>169</v>
      </c>
      <c r="D224" s="61"/>
      <c r="E224" s="61"/>
      <c r="F224" s="1"/>
      <c r="G224" s="61"/>
    </row>
    <row r="225" spans="1:7" ht="46.8">
      <c r="A225" s="62"/>
      <c r="B225" s="61" t="s">
        <v>120</v>
      </c>
      <c r="C225" s="71" t="s">
        <v>155</v>
      </c>
      <c r="D225" s="61"/>
      <c r="E225" s="61"/>
      <c r="F225" s="1"/>
      <c r="G225" s="61"/>
    </row>
    <row r="226" spans="1:7">
      <c r="A226" s="62"/>
      <c r="B226" s="61"/>
      <c r="C226" s="73"/>
      <c r="D226" s="61"/>
      <c r="E226" s="61"/>
      <c r="F226" s="1"/>
      <c r="G226" s="61"/>
    </row>
    <row r="227" spans="1:7" ht="31.2">
      <c r="A227" s="62" t="s">
        <v>250</v>
      </c>
      <c r="B227" s="61"/>
      <c r="C227" s="63" t="s">
        <v>189</v>
      </c>
      <c r="D227" s="61"/>
      <c r="E227" s="61"/>
      <c r="F227" s="1"/>
      <c r="G227" s="61"/>
    </row>
    <row r="228" spans="1:7">
      <c r="A228" s="58"/>
      <c r="B228" s="59"/>
      <c r="C228" s="60" t="s">
        <v>190</v>
      </c>
      <c r="D228" s="66">
        <v>42</v>
      </c>
      <c r="E228" s="66" t="s">
        <v>17</v>
      </c>
      <c r="F228" s="1"/>
      <c r="G228" s="76">
        <f>D228*F228</f>
        <v>0</v>
      </c>
    </row>
    <row r="229" spans="1:7">
      <c r="A229" s="80"/>
      <c r="B229" s="59"/>
      <c r="C229" s="68" t="s">
        <v>97</v>
      </c>
      <c r="D229" s="59"/>
      <c r="E229" s="59"/>
      <c r="F229" s="1"/>
      <c r="G229" s="59"/>
    </row>
    <row r="230" spans="1:7" ht="78">
      <c r="A230" s="58"/>
      <c r="B230" s="69" t="s">
        <v>98</v>
      </c>
      <c r="C230" s="60" t="s">
        <v>270</v>
      </c>
      <c r="D230" s="59"/>
      <c r="E230" s="59"/>
      <c r="F230" s="1"/>
      <c r="G230" s="59"/>
    </row>
    <row r="231" spans="1:7" ht="46.8">
      <c r="A231" s="62"/>
      <c r="B231" s="70" t="s">
        <v>100</v>
      </c>
      <c r="C231" s="71" t="s">
        <v>191</v>
      </c>
      <c r="D231" s="61"/>
      <c r="E231" s="61"/>
      <c r="F231" s="1"/>
      <c r="G231" s="61"/>
    </row>
    <row r="232" spans="1:7">
      <c r="A232" s="62"/>
      <c r="B232" s="61" t="s">
        <v>102</v>
      </c>
      <c r="C232" s="71" t="s">
        <v>138</v>
      </c>
      <c r="D232" s="61"/>
      <c r="E232" s="61"/>
      <c r="F232" s="1"/>
      <c r="G232" s="61"/>
    </row>
    <row r="233" spans="1:7" ht="31.2">
      <c r="A233" s="62"/>
      <c r="B233" s="61" t="s">
        <v>104</v>
      </c>
      <c r="C233" s="71" t="s">
        <v>192</v>
      </c>
      <c r="D233" s="61"/>
      <c r="E233" s="61"/>
      <c r="F233" s="1"/>
      <c r="G233" s="61"/>
    </row>
    <row r="234" spans="1:7" ht="31.2">
      <c r="A234" s="62"/>
      <c r="B234" s="61" t="s">
        <v>106</v>
      </c>
      <c r="C234" s="71" t="s">
        <v>141</v>
      </c>
      <c r="D234" s="61"/>
      <c r="E234" s="61"/>
      <c r="F234" s="1"/>
      <c r="G234" s="61"/>
    </row>
    <row r="235" spans="1:7">
      <c r="A235" s="62"/>
      <c r="B235" s="61" t="s">
        <v>108</v>
      </c>
      <c r="C235" s="71" t="s">
        <v>193</v>
      </c>
      <c r="D235" s="61"/>
      <c r="E235" s="61"/>
      <c r="F235" s="1"/>
      <c r="G235" s="61"/>
    </row>
    <row r="236" spans="1:7">
      <c r="A236" s="62"/>
      <c r="B236" s="61" t="s">
        <v>110</v>
      </c>
      <c r="C236" s="71" t="s">
        <v>194</v>
      </c>
      <c r="D236" s="61"/>
      <c r="E236" s="61"/>
      <c r="F236" s="1"/>
      <c r="G236" s="61"/>
    </row>
    <row r="237" spans="1:7">
      <c r="A237" s="62"/>
      <c r="B237" s="61" t="s">
        <v>112</v>
      </c>
      <c r="C237" s="71" t="s">
        <v>195</v>
      </c>
      <c r="D237" s="61"/>
      <c r="E237" s="61"/>
      <c r="F237" s="1"/>
      <c r="G237" s="61"/>
    </row>
    <row r="238" spans="1:7" ht="31.2">
      <c r="A238" s="62"/>
      <c r="B238" s="61" t="s">
        <v>196</v>
      </c>
      <c r="C238" s="71" t="s">
        <v>197</v>
      </c>
      <c r="D238" s="61"/>
      <c r="E238" s="61"/>
      <c r="F238" s="1"/>
      <c r="G238" s="61"/>
    </row>
    <row r="239" spans="1:7">
      <c r="A239" s="62"/>
      <c r="B239" s="61" t="s">
        <v>116</v>
      </c>
      <c r="C239" s="71" t="s">
        <v>117</v>
      </c>
      <c r="D239" s="61"/>
      <c r="E239" s="61"/>
      <c r="F239" s="1"/>
      <c r="G239" s="61"/>
    </row>
    <row r="240" spans="1:7" ht="46.8">
      <c r="A240" s="62"/>
      <c r="B240" s="61" t="s">
        <v>118</v>
      </c>
      <c r="C240" s="71" t="s">
        <v>198</v>
      </c>
      <c r="D240" s="61"/>
      <c r="E240" s="61"/>
      <c r="F240" s="1"/>
      <c r="G240" s="61"/>
    </row>
    <row r="241" spans="1:7" ht="46.8">
      <c r="A241" s="62"/>
      <c r="B241" s="61" t="s">
        <v>120</v>
      </c>
      <c r="C241" s="71" t="s">
        <v>199</v>
      </c>
      <c r="D241" s="61"/>
      <c r="E241" s="61"/>
      <c r="F241" s="1"/>
      <c r="G241" s="61"/>
    </row>
    <row r="242" spans="1:7">
      <c r="A242" s="62"/>
      <c r="B242" s="61"/>
      <c r="C242" s="73"/>
      <c r="D242" s="61"/>
      <c r="E242" s="61"/>
      <c r="F242" s="1"/>
      <c r="G242" s="61"/>
    </row>
    <row r="243" spans="1:7">
      <c r="A243" s="62"/>
      <c r="B243" s="61"/>
      <c r="C243" s="81" t="s">
        <v>200</v>
      </c>
      <c r="D243" s="61"/>
      <c r="E243" s="61"/>
      <c r="F243" s="1"/>
      <c r="G243" s="61"/>
    </row>
    <row r="244" spans="1:7">
      <c r="A244" s="62" t="s">
        <v>251</v>
      </c>
      <c r="B244" s="61"/>
      <c r="C244" s="81" t="s">
        <v>269</v>
      </c>
      <c r="D244" s="66">
        <v>33</v>
      </c>
      <c r="E244" s="66" t="s">
        <v>6</v>
      </c>
      <c r="F244" s="1"/>
      <c r="G244" s="66">
        <f>D244*F244</f>
        <v>0</v>
      </c>
    </row>
    <row r="245" spans="1:7" ht="78">
      <c r="A245" s="64"/>
      <c r="B245" s="61"/>
      <c r="C245" s="71" t="s">
        <v>201</v>
      </c>
      <c r="D245" s="61"/>
      <c r="E245" s="61"/>
      <c r="F245" s="1"/>
      <c r="G245" s="61"/>
    </row>
    <row r="246" spans="1:7">
      <c r="A246" s="62"/>
      <c r="B246" s="61"/>
      <c r="C246" s="73" t="s">
        <v>202</v>
      </c>
      <c r="D246" s="61"/>
      <c r="E246" s="61"/>
      <c r="F246" s="1"/>
      <c r="G246" s="61"/>
    </row>
    <row r="247" spans="1:7">
      <c r="A247" s="62"/>
      <c r="B247" s="61"/>
      <c r="C247" s="73" t="s">
        <v>203</v>
      </c>
      <c r="D247" s="61"/>
      <c r="E247" s="61"/>
      <c r="F247" s="1"/>
      <c r="G247" s="61"/>
    </row>
    <row r="248" spans="1:7">
      <c r="A248" s="62"/>
      <c r="B248" s="61"/>
      <c r="C248" s="73"/>
      <c r="D248" s="61"/>
      <c r="E248" s="61"/>
      <c r="F248" s="1"/>
      <c r="G248" s="61"/>
    </row>
    <row r="249" spans="1:7">
      <c r="A249" s="62" t="s">
        <v>252</v>
      </c>
      <c r="B249" s="61"/>
      <c r="C249" s="81" t="s">
        <v>204</v>
      </c>
      <c r="D249" s="61"/>
      <c r="E249" s="61"/>
      <c r="F249" s="1"/>
      <c r="G249" s="61"/>
    </row>
    <row r="250" spans="1:7" ht="31.2">
      <c r="A250" s="64"/>
      <c r="B250" s="61"/>
      <c r="C250" s="71" t="s">
        <v>205</v>
      </c>
      <c r="D250" s="66">
        <v>6</v>
      </c>
      <c r="E250" s="61" t="s">
        <v>6</v>
      </c>
      <c r="F250" s="1"/>
      <c r="G250" s="66">
        <f>D250*F250</f>
        <v>0</v>
      </c>
    </row>
    <row r="251" spans="1:7" ht="46.8">
      <c r="A251" s="62"/>
      <c r="B251" s="61"/>
      <c r="C251" s="73" t="s">
        <v>209</v>
      </c>
      <c r="D251" s="61"/>
      <c r="E251" s="61"/>
      <c r="F251" s="1"/>
      <c r="G251" s="61"/>
    </row>
    <row r="252" spans="1:7">
      <c r="A252" s="34"/>
      <c r="B252" s="35"/>
      <c r="C252" s="36"/>
      <c r="D252" s="37"/>
      <c r="E252" s="38"/>
      <c r="F252" s="1"/>
      <c r="G252" s="37"/>
    </row>
    <row r="253" spans="1:7">
      <c r="A253" s="50">
        <v>13</v>
      </c>
      <c r="B253" s="35"/>
      <c r="C253" s="51" t="s">
        <v>60</v>
      </c>
      <c r="D253" s="37"/>
      <c r="E253" s="38"/>
      <c r="F253" s="1"/>
      <c r="G253" s="37"/>
    </row>
    <row r="254" spans="1:7" ht="140.4">
      <c r="A254" s="34"/>
      <c r="B254" s="35"/>
      <c r="C254" s="36" t="s">
        <v>83</v>
      </c>
      <c r="D254" s="37">
        <v>250</v>
      </c>
      <c r="E254" s="38" t="s">
        <v>73</v>
      </c>
      <c r="F254" s="1"/>
      <c r="G254" s="37">
        <f>D254*F254</f>
        <v>0</v>
      </c>
    </row>
    <row r="255" spans="1:7">
      <c r="A255" s="34"/>
      <c r="B255" s="35"/>
      <c r="C255" s="33"/>
      <c r="D255" s="37"/>
      <c r="E255" s="38"/>
      <c r="F255" s="1"/>
      <c r="G255" s="37"/>
    </row>
    <row r="256" spans="1:7">
      <c r="A256" s="34">
        <v>14</v>
      </c>
      <c r="B256" s="35"/>
      <c r="C256" s="51" t="s">
        <v>84</v>
      </c>
      <c r="D256" s="37"/>
      <c r="E256" s="38"/>
      <c r="F256" s="1"/>
      <c r="G256" s="37"/>
    </row>
    <row r="257" spans="1:7" ht="46.8">
      <c r="A257" s="34"/>
      <c r="B257" s="35"/>
      <c r="C257" s="36" t="s">
        <v>85</v>
      </c>
      <c r="D257" s="37">
        <v>15</v>
      </c>
      <c r="E257" s="38" t="s">
        <v>7</v>
      </c>
      <c r="F257" s="1"/>
      <c r="G257" s="37">
        <f>D257*F257</f>
        <v>0</v>
      </c>
    </row>
    <row r="258" spans="1:7">
      <c r="A258" s="34"/>
      <c r="B258" s="35"/>
      <c r="C258" s="33"/>
      <c r="D258" s="37"/>
      <c r="E258" s="38"/>
      <c r="F258" s="1"/>
      <c r="G258" s="37"/>
    </row>
    <row r="259" spans="1:7">
      <c r="A259" s="50">
        <v>15</v>
      </c>
      <c r="B259" s="35"/>
      <c r="C259" s="51" t="s">
        <v>62</v>
      </c>
      <c r="D259" s="37"/>
      <c r="E259" s="38"/>
      <c r="F259" s="1"/>
      <c r="G259" s="37"/>
    </row>
    <row r="260" spans="1:7" ht="62.4">
      <c r="A260" s="34"/>
      <c r="B260" s="35"/>
      <c r="C260" s="36" t="s">
        <v>86</v>
      </c>
      <c r="D260" s="37"/>
      <c r="E260" s="38"/>
      <c r="F260" s="1"/>
      <c r="G260" s="37"/>
    </row>
    <row r="261" spans="1:7">
      <c r="A261" s="34">
        <v>15.1</v>
      </c>
      <c r="B261" s="35"/>
      <c r="C261" s="33" t="s">
        <v>64</v>
      </c>
      <c r="D261" s="37">
        <f>12*400</f>
        <v>4800</v>
      </c>
      <c r="E261" s="38" t="s">
        <v>7</v>
      </c>
      <c r="F261" s="1"/>
      <c r="G261" s="37">
        <f>D261*F261</f>
        <v>0</v>
      </c>
    </row>
    <row r="262" spans="1:7">
      <c r="A262" s="34">
        <v>15.2</v>
      </c>
      <c r="B262" s="35"/>
      <c r="C262" s="33" t="s">
        <v>65</v>
      </c>
      <c r="D262" s="37">
        <v>75</v>
      </c>
      <c r="E262" s="38" t="s">
        <v>74</v>
      </c>
      <c r="F262" s="1"/>
      <c r="G262" s="37">
        <f>D262*F262</f>
        <v>0</v>
      </c>
    </row>
    <row r="263" spans="1:7">
      <c r="A263" s="34"/>
      <c r="B263" s="35"/>
      <c r="C263" s="33"/>
      <c r="D263" s="37"/>
      <c r="E263" s="38"/>
      <c r="F263" s="1"/>
      <c r="G263" s="37"/>
    </row>
    <row r="264" spans="1:7">
      <c r="A264" s="50">
        <v>16</v>
      </c>
      <c r="B264" s="35"/>
      <c r="C264" s="51" t="s">
        <v>50</v>
      </c>
      <c r="D264" s="37"/>
      <c r="E264" s="38"/>
      <c r="F264" s="1"/>
      <c r="G264" s="37"/>
    </row>
    <row r="265" spans="1:7" ht="187.2">
      <c r="A265" s="34">
        <v>16.100000000000001</v>
      </c>
      <c r="B265" s="35"/>
      <c r="C265" s="36" t="s">
        <v>253</v>
      </c>
      <c r="D265" s="37"/>
      <c r="E265" s="38"/>
      <c r="F265" s="1"/>
      <c r="G265" s="37"/>
    </row>
    <row r="266" spans="1:7" ht="31.2">
      <c r="A266" s="34">
        <v>16.3</v>
      </c>
      <c r="B266" s="35"/>
      <c r="C266" s="36" t="s">
        <v>87</v>
      </c>
      <c r="D266" s="37">
        <f>15+48+7</f>
        <v>70</v>
      </c>
      <c r="E266" s="38" t="s">
        <v>7</v>
      </c>
      <c r="F266" s="1"/>
      <c r="G266" s="37">
        <f t="shared" ref="G266:G269" si="3">D266*F266</f>
        <v>0</v>
      </c>
    </row>
    <row r="267" spans="1:7" ht="31.2">
      <c r="A267" s="34">
        <v>16.399999999999999</v>
      </c>
      <c r="B267" s="35"/>
      <c r="C267" s="36" t="s">
        <v>88</v>
      </c>
      <c r="D267" s="37">
        <v>6</v>
      </c>
      <c r="E267" s="38" t="s">
        <v>7</v>
      </c>
      <c r="F267" s="1"/>
      <c r="G267" s="37">
        <f t="shared" si="3"/>
        <v>0</v>
      </c>
    </row>
    <row r="268" spans="1:7" ht="31.2">
      <c r="A268" s="34">
        <v>16.5</v>
      </c>
      <c r="B268" s="35"/>
      <c r="C268" s="36" t="s">
        <v>89</v>
      </c>
      <c r="D268" s="37">
        <v>31</v>
      </c>
      <c r="E268" s="38" t="s">
        <v>7</v>
      </c>
      <c r="F268" s="1"/>
      <c r="G268" s="37">
        <f t="shared" si="3"/>
        <v>0</v>
      </c>
    </row>
    <row r="269" spans="1:7" ht="31.2">
      <c r="A269" s="34">
        <v>16.600000000000001</v>
      </c>
      <c r="B269" s="35"/>
      <c r="C269" s="36" t="s">
        <v>90</v>
      </c>
      <c r="D269" s="37">
        <v>4</v>
      </c>
      <c r="E269" s="38" t="s">
        <v>7</v>
      </c>
      <c r="F269" s="1"/>
      <c r="G269" s="37">
        <f t="shared" si="3"/>
        <v>0</v>
      </c>
    </row>
    <row r="270" spans="1:7">
      <c r="A270" s="34"/>
      <c r="B270" s="35"/>
      <c r="C270" s="33"/>
      <c r="D270" s="37"/>
      <c r="E270" s="38"/>
      <c r="F270" s="1"/>
      <c r="G270" s="37"/>
    </row>
    <row r="271" spans="1:7" s="41" customFormat="1">
      <c r="A271" s="46">
        <v>17</v>
      </c>
      <c r="B271" s="44"/>
      <c r="C271" s="26" t="s">
        <v>11</v>
      </c>
      <c r="D271" s="29"/>
      <c r="E271" s="39"/>
      <c r="F271" s="1"/>
      <c r="G271" s="29"/>
    </row>
    <row r="272" spans="1:7" s="41" customFormat="1" ht="124.8">
      <c r="A272" s="43">
        <v>17.100000000000001</v>
      </c>
      <c r="B272" s="44"/>
      <c r="C272" s="32" t="s">
        <v>92</v>
      </c>
      <c r="D272" s="29">
        <v>4</v>
      </c>
      <c r="E272" s="39" t="s">
        <v>1</v>
      </c>
      <c r="F272" s="1"/>
      <c r="G272" s="37">
        <f t="shared" ref="G272:G274" si="4">D272*F272</f>
        <v>0</v>
      </c>
    </row>
    <row r="273" spans="1:7" s="41" customFormat="1">
      <c r="A273" s="43"/>
      <c r="B273" s="44"/>
      <c r="C273" s="32"/>
      <c r="D273" s="29"/>
      <c r="E273" s="39"/>
      <c r="F273" s="1"/>
      <c r="G273" s="29"/>
    </row>
    <row r="274" spans="1:7" s="41" customFormat="1" ht="46.8">
      <c r="A274" s="43">
        <v>17.2</v>
      </c>
      <c r="B274" s="44"/>
      <c r="C274" s="32" t="s">
        <v>69</v>
      </c>
      <c r="D274" s="29">
        <v>4</v>
      </c>
      <c r="E274" s="39" t="s">
        <v>1</v>
      </c>
      <c r="F274" s="1"/>
      <c r="G274" s="37">
        <f t="shared" si="4"/>
        <v>0</v>
      </c>
    </row>
    <row r="275" spans="1:7" s="41" customFormat="1">
      <c r="A275" s="43"/>
      <c r="B275" s="44"/>
      <c r="C275" s="32"/>
      <c r="D275" s="29"/>
      <c r="E275" s="39"/>
      <c r="F275" s="1"/>
      <c r="G275" s="29"/>
    </row>
    <row r="276" spans="1:7" s="41" customFormat="1">
      <c r="A276" s="46">
        <v>18</v>
      </c>
      <c r="B276" s="44"/>
      <c r="C276" s="26" t="s">
        <v>215</v>
      </c>
      <c r="D276" s="29"/>
      <c r="E276" s="39"/>
      <c r="F276" s="1"/>
      <c r="G276" s="29"/>
    </row>
    <row r="277" spans="1:7" s="41" customFormat="1" ht="31.2">
      <c r="A277" s="43"/>
      <c r="B277" s="44"/>
      <c r="C277" s="32" t="s">
        <v>82</v>
      </c>
      <c r="D277" s="29"/>
      <c r="E277" s="39"/>
      <c r="F277" s="1"/>
      <c r="G277" s="29"/>
    </row>
    <row r="278" spans="1:7" s="41" customFormat="1">
      <c r="A278" s="43">
        <v>18.100000000000001</v>
      </c>
      <c r="B278" s="44"/>
      <c r="C278" s="32" t="s">
        <v>273</v>
      </c>
      <c r="D278" s="29">
        <v>200</v>
      </c>
      <c r="E278" s="39" t="s">
        <v>6</v>
      </c>
      <c r="F278" s="1"/>
      <c r="G278" s="37">
        <f t="shared" ref="G278:G283" si="5">D278*F278</f>
        <v>0</v>
      </c>
    </row>
    <row r="279" spans="1:7" s="41" customFormat="1">
      <c r="A279" s="43">
        <v>18.2</v>
      </c>
      <c r="B279" s="44"/>
      <c r="C279" s="32" t="s">
        <v>274</v>
      </c>
      <c r="D279" s="29">
        <v>100</v>
      </c>
      <c r="E279" s="39" t="s">
        <v>6</v>
      </c>
      <c r="F279" s="1"/>
      <c r="G279" s="37">
        <f t="shared" si="5"/>
        <v>0</v>
      </c>
    </row>
    <row r="280" spans="1:7" s="41" customFormat="1">
      <c r="A280" s="43">
        <v>18.3</v>
      </c>
      <c r="B280" s="44"/>
      <c r="C280" s="32" t="s">
        <v>27</v>
      </c>
      <c r="D280" s="29">
        <v>200</v>
      </c>
      <c r="E280" s="39" t="s">
        <v>6</v>
      </c>
      <c r="F280" s="1"/>
      <c r="G280" s="37">
        <f t="shared" si="5"/>
        <v>0</v>
      </c>
    </row>
    <row r="281" spans="1:7">
      <c r="A281" s="43">
        <v>18.399999999999999</v>
      </c>
      <c r="B281" s="44"/>
      <c r="C281" s="33" t="s">
        <v>223</v>
      </c>
      <c r="D281" s="37">
        <v>100</v>
      </c>
      <c r="E281" s="39" t="s">
        <v>6</v>
      </c>
      <c r="F281" s="1"/>
      <c r="G281" s="37">
        <f t="shared" si="5"/>
        <v>0</v>
      </c>
    </row>
    <row r="282" spans="1:7">
      <c r="A282" s="43">
        <v>18.5</v>
      </c>
      <c r="B282" s="44"/>
      <c r="C282" s="33" t="s">
        <v>224</v>
      </c>
      <c r="D282" s="37">
        <v>100</v>
      </c>
      <c r="E282" s="39" t="s">
        <v>6</v>
      </c>
      <c r="F282" s="1"/>
      <c r="G282" s="37">
        <f t="shared" si="5"/>
        <v>0</v>
      </c>
    </row>
    <row r="283" spans="1:7">
      <c r="A283" s="43">
        <v>18.600000000000001</v>
      </c>
      <c r="B283" s="44"/>
      <c r="C283" s="33" t="s">
        <v>225</v>
      </c>
      <c r="D283" s="37">
        <v>100</v>
      </c>
      <c r="E283" s="39" t="s">
        <v>6</v>
      </c>
      <c r="F283" s="1"/>
      <c r="G283" s="37">
        <f t="shared" si="5"/>
        <v>0</v>
      </c>
    </row>
    <row r="284" spans="1:7">
      <c r="A284" s="34"/>
      <c r="B284" s="35"/>
      <c r="C284" s="33"/>
      <c r="D284" s="37"/>
      <c r="E284" s="38"/>
      <c r="F284" s="1"/>
      <c r="G284" s="37"/>
    </row>
    <row r="285" spans="1:7" s="41" customFormat="1">
      <c r="A285" s="24">
        <v>19</v>
      </c>
      <c r="B285" s="25"/>
      <c r="C285" s="26" t="s">
        <v>10</v>
      </c>
      <c r="D285" s="82"/>
      <c r="E285" s="82"/>
      <c r="F285" s="1"/>
      <c r="G285" s="44"/>
    </row>
    <row r="286" spans="1:7" s="41" customFormat="1" ht="62.4">
      <c r="A286" s="30">
        <v>19.100000000000001</v>
      </c>
      <c r="B286" s="31"/>
      <c r="C286" s="32" t="s">
        <v>220</v>
      </c>
      <c r="D286" s="32"/>
      <c r="E286" s="32"/>
      <c r="F286" s="1"/>
      <c r="G286" s="44"/>
    </row>
    <row r="287" spans="1:7" s="41" customFormat="1">
      <c r="A287" s="30">
        <v>19.2</v>
      </c>
      <c r="B287" s="31"/>
      <c r="C287" s="32" t="s">
        <v>221</v>
      </c>
      <c r="D287" s="27">
        <v>200</v>
      </c>
      <c r="E287" s="44" t="s">
        <v>6</v>
      </c>
      <c r="F287" s="1"/>
      <c r="G287" s="28">
        <f>D287*F287</f>
        <v>0</v>
      </c>
    </row>
    <row r="288" spans="1:7" s="41" customFormat="1">
      <c r="A288" s="30">
        <v>19.3</v>
      </c>
      <c r="B288" s="31"/>
      <c r="C288" s="32" t="s">
        <v>222</v>
      </c>
      <c r="D288" s="27">
        <v>120</v>
      </c>
      <c r="E288" s="44" t="s">
        <v>6</v>
      </c>
      <c r="F288" s="1"/>
      <c r="G288" s="28">
        <f>D288*F288</f>
        <v>0</v>
      </c>
    </row>
    <row r="289" spans="1:7" s="41" customFormat="1">
      <c r="A289" s="30">
        <v>19.399999999999999</v>
      </c>
      <c r="B289" s="31"/>
      <c r="C289" s="32" t="s">
        <v>22</v>
      </c>
      <c r="D289" s="27">
        <v>240</v>
      </c>
      <c r="E289" s="44" t="s">
        <v>6</v>
      </c>
      <c r="F289" s="1"/>
      <c r="G289" s="28">
        <f>D289*F289</f>
        <v>0</v>
      </c>
    </row>
    <row r="290" spans="1:7" s="83" customFormat="1">
      <c r="A290" s="30">
        <v>19.5</v>
      </c>
      <c r="B290" s="31"/>
      <c r="C290" s="42" t="s">
        <v>57</v>
      </c>
      <c r="D290" s="27">
        <v>300</v>
      </c>
      <c r="E290" s="44" t="s">
        <v>7</v>
      </c>
      <c r="F290" s="1"/>
      <c r="G290" s="28">
        <f>D290*F290</f>
        <v>0</v>
      </c>
    </row>
    <row r="291" spans="1:7" s="83" customFormat="1">
      <c r="A291" s="30"/>
      <c r="B291" s="31"/>
      <c r="C291" s="42"/>
      <c r="D291" s="27"/>
      <c r="E291" s="44"/>
      <c r="F291" s="1"/>
      <c r="G291" s="28"/>
    </row>
    <row r="292" spans="1:7" s="83" customFormat="1">
      <c r="A292" s="24">
        <v>20</v>
      </c>
      <c r="B292" s="31"/>
      <c r="C292" s="84" t="s">
        <v>216</v>
      </c>
      <c r="D292" s="27"/>
      <c r="E292" s="44"/>
      <c r="F292" s="1"/>
      <c r="G292" s="28"/>
    </row>
    <row r="293" spans="1:7" s="41" customFormat="1" ht="62.4">
      <c r="A293" s="24"/>
      <c r="B293" s="25"/>
      <c r="C293" s="32" t="s">
        <v>219</v>
      </c>
      <c r="D293" s="27">
        <v>500</v>
      </c>
      <c r="E293" s="44" t="s">
        <v>56</v>
      </c>
      <c r="F293" s="1"/>
      <c r="G293" s="28">
        <f>D293*F293</f>
        <v>0</v>
      </c>
    </row>
    <row r="294" spans="1:7" s="41" customFormat="1">
      <c r="A294" s="24"/>
      <c r="B294" s="25"/>
      <c r="C294" s="32"/>
      <c r="D294" s="27"/>
      <c r="E294" s="44"/>
      <c r="F294" s="1"/>
      <c r="G294" s="28"/>
    </row>
    <row r="295" spans="1:7" s="41" customFormat="1">
      <c r="A295" s="30">
        <v>21</v>
      </c>
      <c r="B295" s="31"/>
      <c r="C295" s="82" t="s">
        <v>217</v>
      </c>
      <c r="D295" s="27"/>
      <c r="E295" s="44"/>
      <c r="F295" s="1"/>
      <c r="G295" s="28"/>
    </row>
    <row r="296" spans="1:7" s="41" customFormat="1" ht="31.2">
      <c r="A296" s="30"/>
      <c r="B296" s="31"/>
      <c r="C296" s="32" t="s">
        <v>208</v>
      </c>
      <c r="D296" s="27"/>
      <c r="E296" s="44"/>
      <c r="F296" s="1"/>
      <c r="G296" s="85"/>
    </row>
    <row r="297" spans="1:7" s="41" customFormat="1">
      <c r="A297" s="30">
        <v>21.1</v>
      </c>
      <c r="B297" s="31"/>
      <c r="C297" s="32" t="s">
        <v>9</v>
      </c>
      <c r="D297" s="27">
        <v>100</v>
      </c>
      <c r="E297" s="44" t="s">
        <v>7</v>
      </c>
      <c r="F297" s="1"/>
      <c r="G297" s="28">
        <f>D297*F297</f>
        <v>0</v>
      </c>
    </row>
    <row r="298" spans="1:7" s="41" customFormat="1">
      <c r="A298" s="30">
        <v>21.2</v>
      </c>
      <c r="B298" s="31"/>
      <c r="C298" s="32" t="s">
        <v>8</v>
      </c>
      <c r="D298" s="27">
        <v>100</v>
      </c>
      <c r="E298" s="44" t="s">
        <v>7</v>
      </c>
      <c r="F298" s="1"/>
      <c r="G298" s="28">
        <f>D298*F298</f>
        <v>0</v>
      </c>
    </row>
    <row r="299" spans="1:7">
      <c r="A299" s="34"/>
      <c r="B299" s="35"/>
      <c r="C299" s="33"/>
      <c r="D299" s="37"/>
      <c r="E299" s="38"/>
      <c r="F299" s="1"/>
      <c r="G299" s="37"/>
    </row>
    <row r="300" spans="1:7" ht="46.8">
      <c r="A300" s="50">
        <v>22</v>
      </c>
      <c r="B300" s="35"/>
      <c r="C300" s="36" t="s">
        <v>259</v>
      </c>
      <c r="D300" s="37">
        <v>13</v>
      </c>
      <c r="E300" s="38" t="s">
        <v>17</v>
      </c>
      <c r="F300" s="1"/>
      <c r="G300" s="28">
        <f>D300*F300</f>
        <v>0</v>
      </c>
    </row>
    <row r="301" spans="1:7">
      <c r="A301" s="34"/>
      <c r="B301" s="35"/>
      <c r="C301" s="36"/>
      <c r="D301" s="37"/>
      <c r="E301" s="38"/>
      <c r="F301" s="1"/>
      <c r="G301" s="28"/>
    </row>
    <row r="302" spans="1:7" ht="78">
      <c r="A302" s="50">
        <v>23</v>
      </c>
      <c r="B302" s="35"/>
      <c r="C302" s="36" t="s">
        <v>255</v>
      </c>
      <c r="D302" s="37">
        <v>13</v>
      </c>
      <c r="E302" s="38" t="s">
        <v>17</v>
      </c>
      <c r="F302" s="1"/>
      <c r="G302" s="28">
        <f>D302*F302</f>
        <v>0</v>
      </c>
    </row>
    <row r="303" spans="1:7">
      <c r="A303" s="34"/>
      <c r="B303" s="35"/>
      <c r="C303" s="33"/>
      <c r="D303" s="37"/>
      <c r="E303" s="38"/>
      <c r="F303" s="1"/>
      <c r="G303" s="37"/>
    </row>
    <row r="304" spans="1:7">
      <c r="A304" s="34">
        <v>22</v>
      </c>
      <c r="B304" s="35"/>
      <c r="C304" s="86" t="s">
        <v>39</v>
      </c>
      <c r="D304" s="37"/>
      <c r="E304" s="38"/>
      <c r="F304" s="1"/>
      <c r="G304" s="37"/>
    </row>
    <row r="305" spans="1:7" ht="46.8">
      <c r="A305" s="34"/>
      <c r="B305" s="35"/>
      <c r="C305" s="36" t="s">
        <v>42</v>
      </c>
      <c r="D305" s="37"/>
      <c r="E305" s="38"/>
      <c r="F305" s="1"/>
      <c r="G305" s="37"/>
    </row>
    <row r="306" spans="1:7" ht="31.2">
      <c r="A306" s="34"/>
      <c r="B306" s="35"/>
      <c r="C306" s="36" t="s">
        <v>40</v>
      </c>
      <c r="D306" s="37"/>
      <c r="E306" s="38"/>
      <c r="F306" s="1"/>
      <c r="G306" s="37"/>
    </row>
    <row r="307" spans="1:7">
      <c r="A307" s="34"/>
      <c r="B307" s="35"/>
      <c r="C307" s="33"/>
      <c r="D307" s="37"/>
      <c r="E307" s="38"/>
      <c r="F307" s="1"/>
      <c r="G307" s="37"/>
    </row>
    <row r="308" spans="1:7" ht="16.2" thickBot="1">
      <c r="A308" s="87"/>
      <c r="B308" s="88"/>
      <c r="C308" s="89" t="s">
        <v>41</v>
      </c>
      <c r="D308" s="90">
        <v>1</v>
      </c>
      <c r="E308" s="91" t="s">
        <v>26</v>
      </c>
      <c r="F308" s="1"/>
      <c r="G308" s="92">
        <f t="shared" ref="G308" si="6">F308*D308</f>
        <v>0</v>
      </c>
    </row>
    <row r="309" spans="1:7" ht="16.2" thickBot="1">
      <c r="A309" s="93"/>
      <c r="B309" s="94"/>
      <c r="C309" s="95"/>
      <c r="D309" s="96"/>
      <c r="E309" s="93"/>
      <c r="F309" s="96"/>
      <c r="G309" s="97"/>
    </row>
    <row r="310" spans="1:7" ht="16.2" thickBot="1">
      <c r="A310" s="98"/>
      <c r="B310" s="99"/>
      <c r="C310" s="100" t="s">
        <v>33</v>
      </c>
      <c r="D310" s="101"/>
      <c r="E310" s="98"/>
      <c r="F310" s="102"/>
      <c r="G310" s="101">
        <f>SUM(G7:G309)</f>
        <v>0</v>
      </c>
    </row>
    <row r="311" spans="1:7" ht="16.2" thickBot="1">
      <c r="A311" s="93"/>
      <c r="B311" s="94"/>
      <c r="C311" s="103" t="s">
        <v>37</v>
      </c>
      <c r="D311" s="104" t="s">
        <v>3</v>
      </c>
      <c r="E311" s="105">
        <v>0.18</v>
      </c>
      <c r="F311" s="106"/>
      <c r="G311" s="107">
        <f>G310*E311</f>
        <v>0</v>
      </c>
    </row>
    <row r="312" spans="1:7" ht="16.2" thickBot="1">
      <c r="A312" s="98"/>
      <c r="B312" s="99"/>
      <c r="C312" s="100" t="s">
        <v>2</v>
      </c>
      <c r="D312" s="102"/>
      <c r="E312" s="98"/>
      <c r="F312" s="102"/>
      <c r="G312" s="101">
        <f>SUM(G310:G311)</f>
        <v>0</v>
      </c>
    </row>
    <row r="313" spans="1:7" s="10" customFormat="1">
      <c r="A313" s="6"/>
      <c r="B313" s="13"/>
      <c r="D313" s="5"/>
      <c r="E313" s="6"/>
      <c r="F313" s="5"/>
      <c r="G313" s="5"/>
    </row>
    <row r="314" spans="1:7" s="10" customFormat="1">
      <c r="A314" s="6"/>
      <c r="B314" s="13"/>
      <c r="C314" s="108" t="s">
        <v>58</v>
      </c>
      <c r="D314" s="5"/>
      <c r="E314" s="6"/>
      <c r="F314" s="5"/>
      <c r="G314" s="5"/>
    </row>
    <row r="315" spans="1:7" s="10" customFormat="1" ht="31.2">
      <c r="A315" s="6">
        <v>2</v>
      </c>
      <c r="B315" s="13"/>
      <c r="C315" s="109" t="s">
        <v>29</v>
      </c>
      <c r="D315" s="5"/>
      <c r="E315" s="6"/>
      <c r="F315" s="5"/>
      <c r="G315" s="5"/>
    </row>
    <row r="316" spans="1:7" s="10" customFormat="1" ht="31.2">
      <c r="A316" s="6">
        <v>3</v>
      </c>
      <c r="B316" s="13"/>
      <c r="C316" s="109" t="s">
        <v>38</v>
      </c>
      <c r="D316" s="5"/>
      <c r="E316" s="6"/>
      <c r="F316" s="5"/>
      <c r="G316" s="5"/>
    </row>
    <row r="317" spans="1:7" s="83" customFormat="1" ht="31.2">
      <c r="A317" s="6">
        <v>4</v>
      </c>
      <c r="B317" s="13"/>
      <c r="C317" s="110" t="s">
        <v>5</v>
      </c>
      <c r="D317" s="110"/>
      <c r="E317" s="110"/>
      <c r="F317" s="111"/>
      <c r="G317" s="112"/>
    </row>
    <row r="318" spans="1:7" s="83" customFormat="1">
      <c r="A318" s="6">
        <v>5</v>
      </c>
      <c r="B318" s="13"/>
      <c r="C318" s="110" t="s">
        <v>4</v>
      </c>
      <c r="D318" s="110"/>
      <c r="E318" s="110"/>
      <c r="F318" s="111"/>
      <c r="G318" s="112"/>
    </row>
  </sheetData>
  <sheetProtection password="96D4" sheet="1" objects="1" scenarios="1" selectLockedCells="1"/>
  <printOptions horizontalCentered="1" gridLines="1"/>
  <pageMargins left="0.51181102362204722" right="0.31496062992125984" top="0.74803149606299213" bottom="0.35433070866141736" header="0.31496062992125984" footer="0.31496062992125984"/>
  <pageSetup paperSize="9" scale="54" fitToHeight="0" orientation="portrait" r:id="rId1"/>
  <headerFooter>
    <oddFooter>&amp;C&amp;P of &amp;N</oddFooter>
  </headerFooter>
  <rowBreaks count="3" manualBreakCount="3">
    <brk id="41" max="6" man="1"/>
    <brk id="193" max="6" man="1"/>
    <brk id="24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BOQ</vt:lpstr>
      <vt:lpstr>BOQ!Print_Area</vt:lpstr>
      <vt:lpstr>BOQ!Print_Titles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Jagdish</dc:creator>
  <cp:lastModifiedBy>JAINAM S SHAH</cp:lastModifiedBy>
  <cp:lastPrinted>2025-03-12T10:15:59Z</cp:lastPrinted>
  <dcterms:created xsi:type="dcterms:W3CDTF">2015-06-05T18:17:20Z</dcterms:created>
  <dcterms:modified xsi:type="dcterms:W3CDTF">2025-03-21T09:09:20Z</dcterms:modified>
</cp:coreProperties>
</file>